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ZVRŠENJE IZVJEŠTAJI OBJAVE WEB\2021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List1!$A$1:$H$559</definedName>
  </definedNames>
  <calcPr calcId="162913"/>
</workbook>
</file>

<file path=xl/calcChain.xml><?xml version="1.0" encoding="utf-8"?>
<calcChain xmlns="http://schemas.openxmlformats.org/spreadsheetml/2006/main">
  <c r="C4" i="1" l="1"/>
  <c r="F451" i="1"/>
  <c r="G451" i="1"/>
  <c r="H451" i="1"/>
  <c r="F452" i="1"/>
  <c r="G452" i="1"/>
  <c r="H452" i="1"/>
  <c r="F453" i="1"/>
  <c r="G453" i="1"/>
  <c r="H453" i="1"/>
  <c r="F450" i="1" l="1"/>
  <c r="G450" i="1"/>
  <c r="H450" i="1"/>
  <c r="F394" i="1"/>
  <c r="G394" i="1"/>
  <c r="H394" i="1"/>
  <c r="F206" i="1"/>
  <c r="G206" i="1"/>
  <c r="H206" i="1"/>
  <c r="F207" i="1"/>
  <c r="G207" i="1"/>
  <c r="H207" i="1"/>
  <c r="F121" i="1"/>
  <c r="G121" i="1"/>
  <c r="H121" i="1"/>
  <c r="D4" i="1" l="1"/>
  <c r="E4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187" i="1"/>
  <c r="G187" i="1"/>
  <c r="H187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5" i="1" l="1"/>
  <c r="G125" i="1"/>
  <c r="H125" i="1"/>
  <c r="F126" i="1"/>
  <c r="G126" i="1"/>
  <c r="H126" i="1"/>
  <c r="F40" i="1"/>
  <c r="G40" i="1"/>
  <c r="H40" i="1"/>
  <c r="F41" i="1"/>
  <c r="G41" i="1"/>
  <c r="H41" i="1"/>
  <c r="F42" i="1"/>
  <c r="G42" i="1"/>
  <c r="H42" i="1"/>
  <c r="F514" i="1" l="1"/>
  <c r="G514" i="1"/>
  <c r="H514" i="1"/>
  <c r="F511" i="1"/>
  <c r="G511" i="1"/>
  <c r="H511" i="1"/>
  <c r="F512" i="1"/>
  <c r="G512" i="1"/>
  <c r="H512" i="1"/>
  <c r="F513" i="1"/>
  <c r="G513" i="1"/>
  <c r="H513" i="1"/>
  <c r="F432" i="1"/>
  <c r="G432" i="1"/>
  <c r="H432" i="1"/>
  <c r="F433" i="1"/>
  <c r="G433" i="1"/>
  <c r="H433" i="1"/>
  <c r="F434" i="1"/>
  <c r="G434" i="1"/>
  <c r="H434" i="1"/>
  <c r="F372" i="1"/>
  <c r="G372" i="1"/>
  <c r="H372" i="1"/>
  <c r="F373" i="1"/>
  <c r="G373" i="1"/>
  <c r="H373" i="1"/>
  <c r="F374" i="1"/>
  <c r="G374" i="1"/>
  <c r="H374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H122" i="1"/>
  <c r="H123" i="1"/>
  <c r="H124" i="1"/>
  <c r="G122" i="1"/>
  <c r="G123" i="1"/>
  <c r="G124" i="1"/>
  <c r="F122" i="1"/>
  <c r="F123" i="1"/>
  <c r="F124" i="1"/>
  <c r="H16" i="1" l="1"/>
  <c r="G16" i="1"/>
  <c r="F16" i="1"/>
  <c r="H15" i="1"/>
  <c r="G15" i="1"/>
  <c r="F15" i="1"/>
  <c r="H14" i="1"/>
  <c r="G14" i="1"/>
  <c r="F14" i="1"/>
  <c r="F275" i="1" l="1"/>
  <c r="G275" i="1"/>
  <c r="H275" i="1"/>
  <c r="H475" i="1" l="1"/>
  <c r="H472" i="1"/>
  <c r="H489" i="1"/>
  <c r="H490" i="1"/>
  <c r="H491" i="1"/>
  <c r="H492" i="1"/>
  <c r="H484" i="1"/>
  <c r="G463" i="1"/>
  <c r="H463" i="1"/>
  <c r="G464" i="1"/>
  <c r="H464" i="1"/>
  <c r="G465" i="1"/>
  <c r="H465" i="1"/>
  <c r="G466" i="1"/>
  <c r="H466" i="1"/>
  <c r="G467" i="1"/>
  <c r="H467" i="1"/>
  <c r="F463" i="1"/>
  <c r="F464" i="1"/>
  <c r="G472" i="1"/>
  <c r="G473" i="1"/>
  <c r="G474" i="1"/>
  <c r="G475" i="1"/>
  <c r="G476" i="1"/>
  <c r="G477" i="1"/>
  <c r="F472" i="1"/>
  <c r="F473" i="1"/>
  <c r="F474" i="1"/>
  <c r="F475" i="1"/>
  <c r="F476" i="1"/>
  <c r="G484" i="1"/>
  <c r="G485" i="1"/>
  <c r="G486" i="1"/>
  <c r="G487" i="1"/>
  <c r="G488" i="1"/>
  <c r="G489" i="1"/>
  <c r="G490" i="1"/>
  <c r="G491" i="1"/>
  <c r="G492" i="1"/>
  <c r="F484" i="1"/>
  <c r="F485" i="1"/>
  <c r="F486" i="1"/>
  <c r="F487" i="1"/>
  <c r="F488" i="1"/>
  <c r="F489" i="1"/>
  <c r="F490" i="1"/>
  <c r="F491" i="1"/>
  <c r="F492" i="1"/>
  <c r="F446" i="1"/>
  <c r="F447" i="1"/>
  <c r="F445" i="1"/>
  <c r="F127" i="1"/>
  <c r="G127" i="1"/>
  <c r="H127" i="1"/>
  <c r="F128" i="1"/>
  <c r="G128" i="1"/>
  <c r="H128" i="1"/>
  <c r="F129" i="1"/>
  <c r="G129" i="1"/>
  <c r="H129" i="1"/>
  <c r="F4" i="1" l="1"/>
  <c r="H205" i="1"/>
  <c r="G205" i="1"/>
  <c r="F205" i="1"/>
  <c r="H204" i="1"/>
  <c r="G204" i="1"/>
  <c r="F204" i="1"/>
  <c r="H213" i="1"/>
  <c r="G213" i="1"/>
  <c r="F213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481" i="1"/>
  <c r="G481" i="1"/>
  <c r="F481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F541" i="1"/>
  <c r="G541" i="1"/>
  <c r="H541" i="1"/>
  <c r="F365" i="1"/>
  <c r="G365" i="1"/>
  <c r="H365" i="1"/>
  <c r="F510" i="1" l="1"/>
  <c r="G510" i="1"/>
  <c r="H510" i="1"/>
  <c r="H556" i="1" l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88" i="1"/>
  <c r="H487" i="1"/>
  <c r="H486" i="1"/>
  <c r="H485" i="1"/>
  <c r="H483" i="1"/>
  <c r="G483" i="1"/>
  <c r="F483" i="1"/>
  <c r="H482" i="1"/>
  <c r="G482" i="1"/>
  <c r="F482" i="1"/>
  <c r="H480" i="1"/>
  <c r="G480" i="1"/>
  <c r="F480" i="1"/>
  <c r="H479" i="1"/>
  <c r="G479" i="1"/>
  <c r="F479" i="1"/>
  <c r="H478" i="1"/>
  <c r="G478" i="1"/>
  <c r="F478" i="1"/>
  <c r="H477" i="1"/>
  <c r="F477" i="1"/>
  <c r="H476" i="1"/>
  <c r="H474" i="1"/>
  <c r="H473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F467" i="1"/>
  <c r="F466" i="1"/>
  <c r="F465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49" i="1"/>
  <c r="G449" i="1"/>
  <c r="F449" i="1"/>
  <c r="H448" i="1"/>
  <c r="G448" i="1"/>
  <c r="F448" i="1"/>
  <c r="H447" i="1"/>
  <c r="G447" i="1"/>
  <c r="H446" i="1"/>
  <c r="G446" i="1"/>
  <c r="H445" i="1"/>
  <c r="G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<sst xmlns="http://schemas.openxmlformats.org/spreadsheetml/2006/main" count="1111" uniqueCount="452">
  <si>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</si>
  <si>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</si>
  <si>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</si>
  <si>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</si>
  <si>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</si>
  <si>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</si>
  <si>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</si>
  <si>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</si>
  <si>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</si>
  <si>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</si>
  <si>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</si>
  <si>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</si>
  <si>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</si>
  <si>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</si>
  <si>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</si>
  <si>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</si>
  <si>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</si>
  <si>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</si>
  <si>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</si>
  <si>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</si>
  <si>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</si>
  <si>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</si>
  <si>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</si>
  <si>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</si>
  <si>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</si>
  <si>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</si>
  <si>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</si>
  <si>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</si>
  <si>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</si>
  <si>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</si>
  <si>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</si>
  <si>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</si>
  <si>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</si>
  <si>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</si>
  <si>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</si>
  <si>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</si>
  <si>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</si>
  <si>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</si>
  <si>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</si>
  <si>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</si>
  <si>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</si>
  <si>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</si>
  <si>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</si>
  <si>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</si>
  <si>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</si>
  <si>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</si>
  <si>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</si>
  <si>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</si>
  <si>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</si>
  <si>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</si>
  <si>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</si>
  <si>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</si>
  <si>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</si>
  <si>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</si>
  <si>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</si>
  <si>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</si>
  <si>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</si>
  <si>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</si>
  <si>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</si>
  <si>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</si>
  <si>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</si>
  <si>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</si>
  <si>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</si>
  <si>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</si>
  <si>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</si>
  <si>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</si>
  <si>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</si>
  <si>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</si>
  <si>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</si>
  <si>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</si>
  <si>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</si>
  <si>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</si>
  <si>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</si>
  <si>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</si>
  <si>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</si>
  <si>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</si>
  <si>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</si>
  <si>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</si>
  <si>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</si>
  <si>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</si>
  <si>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</si>
  <si>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</si>
  <si>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</si>
  <si>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</si>
  <si>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</si>
  <si>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</si>
  <si>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</si>
  <si>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</si>
  <si>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</si>
  <si>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</si>
  <si>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</si>
  <si>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</si>
  <si>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</si>
  <si>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</si>
  <si>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</si>
  <si>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</si>
  <si>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</si>
  <si>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</si>
  <si>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</si>
  <si>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</si>
  <si>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</si>
  <si>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</si>
  <si>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</si>
  <si>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</si>
  <si>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</si>
  <si>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MINISTARSTVO UPRAVE</t>
  </si>
  <si>
    <t>Ministarstvo uprave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</si>
  <si>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</si>
  <si>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</si>
  <si>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</si>
  <si>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</si>
  <si>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</si>
  <si>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</si>
  <si>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</si>
  <si>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</si>
  <si>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</si>
  <si>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</si>
  <si>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</si>
  <si>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</si>
  <si>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</si>
  <si>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</si>
  <si>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</si>
  <si>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</si>
  <si>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</si>
  <si>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</si>
  <si>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</si>
  <si>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</si>
  <si>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</si>
  <si>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</si>
  <si>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</si>
  <si>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</si>
  <si>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</si>
  <si>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</si>
  <si>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</si>
  <si>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</si>
  <si>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</si>
  <si>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</si>
  <si>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</si>
  <si>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</si>
  <si>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</si>
  <si>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</si>
  <si>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</si>
  <si>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</si>
  <si>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</si>
  <si>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</si>
  <si>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</si>
  <si>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</si>
  <si>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</si>
  <si>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</si>
  <si>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</si>
  <si>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</si>
  <si>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</si>
  <si>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</si>
  <si>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</si>
  <si>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</si>
  <si>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</si>
  <si>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</si>
  <si>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</si>
  <si>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</si>
  <si>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</si>
  <si>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</si>
  <si>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</si>
  <si>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</si>
  <si>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</si>
  <si>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</si>
  <si>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</si>
  <si>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</si>
  <si>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</si>
  <si>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</si>
  <si>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</si>
  <si>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</si>
  <si>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</si>
  <si>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</si>
  <si>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</si>
  <si>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</si>
  <si>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</si>
  <si>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</si>
  <si>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</si>
  <si>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</si>
  <si>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</si>
  <si>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</si>
  <si>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</si>
  <si>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</si>
  <si>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</si>
  <si>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</si>
  <si>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</si>
  <si>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</si>
  <si>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</si>
  <si>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</si>
  <si>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</si>
  <si>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</si>
  <si>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</si>
  <si>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</si>
  <si>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</si>
  <si>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</si>
  <si>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</si>
  <si>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</si>
  <si>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</si>
  <si>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</si>
  <si>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</si>
  <si>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</si>
  <si>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</si>
  <si>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</si>
  <si>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</si>
  <si>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</si>
  <si>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</si>
  <si>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</si>
  <si>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</si>
  <si>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</si>
  <si>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</si>
  <si>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</si>
  <si>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</si>
  <si>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</si>
  <si>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</si>
  <si>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</si>
  <si>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</si>
  <si>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</si>
  <si>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</si>
  <si>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</si>
  <si>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</si>
  <si>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</si>
  <si>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</si>
  <si>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</si>
  <si>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</si>
  <si>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</si>
  <si>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</si>
  <si>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</si>
  <si>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</si>
  <si>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</si>
  <si>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</si>
  <si>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</si>
  <si>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</si>
  <si>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</si>
  <si>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</si>
  <si>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</si>
  <si>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</si>
  <si>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</si>
  <si>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</si>
  <si>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</si>
  <si>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</si>
  <si>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</si>
  <si>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</si>
  <si>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</si>
  <si>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</si>
  <si>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</si>
  <si>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</si>
  <si>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</si>
  <si>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</si>
  <si>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</si>
  <si>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</si>
  <si>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</si>
  <si>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</si>
  <si>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</si>
  <si>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</si>
  <si>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</si>
  <si>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</si>
  <si>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</si>
  <si>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</si>
  <si>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</si>
  <si>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</si>
  <si>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</si>
  <si>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</si>
  <si>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</si>
  <si>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</si>
  <si>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</si>
  <si>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</si>
  <si>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</si>
  <si>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</si>
  <si>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</si>
  <si>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</si>
  <si>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</si>
  <si>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</si>
  <si>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</si>
  <si>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</si>
  <si>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</si>
  <si>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</si>
  <si>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</si>
  <si>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</si>
  <si>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</si>
  <si>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</si>
  <si>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</si>
  <si>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</si>
  <si>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</si>
  <si>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</si>
  <si>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</si>
  <si>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</si>
  <si>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</si>
  <si>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095</t>
  </si>
  <si>
    <t>09505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</si>
  <si>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</si>
  <si>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</si>
  <si>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</si>
  <si>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</si>
  <si>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</si>
  <si>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</si>
  <si>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</si>
  <si>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</si>
  <si>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</si>
  <si>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</si>
  <si>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</si>
  <si>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</si>
  <si>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</si>
  <si>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</si>
  <si>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</si>
  <si>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102</t>
  </si>
  <si>
    <t>10205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</si>
  <si>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</si>
  <si>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</si>
  <si>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</si>
  <si>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</si>
  <si>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</si>
  <si>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</si>
  <si>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</si>
  <si>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</si>
  <si>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</si>
  <si>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</si>
  <si>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</si>
  <si>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</si>
  <si>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</si>
  <si>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</si>
  <si>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</si>
  <si>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</si>
  <si>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</si>
  <si>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</si>
  <si>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</si>
  <si>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</si>
  <si>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</si>
  <si>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</si>
  <si>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</si>
  <si>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</si>
  <si>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</si>
  <si>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</si>
  <si>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</si>
  <si>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</si>
  <si>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</si>
  <si>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</si>
  <si>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</si>
  <si>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</si>
  <si>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</si>
  <si>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</si>
  <si>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</si>
  <si>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</si>
  <si>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</si>
  <si>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</si>
  <si>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</si>
  <si>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</si>
  <si>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</si>
  <si>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</si>
  <si>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</si>
  <si>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</si>
  <si>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</si>
  <si>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</si>
  <si>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</si>
  <si>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</si>
  <si>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</si>
  <si>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</si>
  <si>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</si>
  <si>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</si>
  <si>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</si>
  <si>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</si>
  <si>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</si>
  <si>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</si>
  <si>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</si>
  <si>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</si>
  <si>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</si>
  <si>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</si>
  <si>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</si>
  <si>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</si>
  <si>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</si>
  <si>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</si>
  <si>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</si>
  <si>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</si>
  <si>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</si>
  <si>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</si>
  <si>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</si>
  <si>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</si>
  <si>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</si>
  <si>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</si>
  <si>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</si>
  <si>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</si>
  <si>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</si>
  <si>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</si>
  <si>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</si>
  <si>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</si>
  <si>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</si>
  <si>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</si>
  <si>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</si>
  <si>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</si>
  <si>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</si>
  <si>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</si>
  <si>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</si>
  <si>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</si>
  <si>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</si>
  <si>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</si>
  <si>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</si>
  <si>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</si>
  <si>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</si>
  <si>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</si>
  <si>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</si>
  <si>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</si>
  <si>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</si>
  <si>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</si>
  <si>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</si>
  <si>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</si>
  <si>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</si>
  <si>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</si>
  <si>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</si>
  <si>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</si>
  <si>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</si>
  <si>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</si>
  <si>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</si>
  <si>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</si>
  <si>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</si>
  <si>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ZA DEMOGRAFIJU, OBITELJ, MLADE I SOCIJALNU POLITIKU</t>
  </si>
  <si>
    <t>Ministarstvo pravosuđa i uprave</t>
  </si>
  <si>
    <t>02008</t>
  </si>
  <si>
    <t>Ured potpredsjednika Vlade Republike Hrvatske</t>
  </si>
  <si>
    <t>Plan
2021</t>
  </si>
  <si>
    <t>Indeks
2021./
2020.</t>
  </si>
  <si>
    <t>Indeks
2021./
Plan 2021.</t>
  </si>
  <si>
    <t>Razlika
2021. - 2020.</t>
  </si>
  <si>
    <t>011</t>
  </si>
  <si>
    <t>POVJERENSTVO ZA FISKALNU POLITIKU</t>
  </si>
  <si>
    <t>01105</t>
  </si>
  <si>
    <t>Povjerenstvo za fiskalnu politiku</t>
  </si>
  <si>
    <t>03910</t>
  </si>
  <si>
    <t>Državna vatrogasna škola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</si>
  <si>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</si>
  <si>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</si>
  <si>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</si>
  <si>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</si>
  <si>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</si>
  <si>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</si>
  <si>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</si>
  <si>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</si>
  <si>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</si>
  <si>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</si>
  <si>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</si>
  <si>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</si>
  <si>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</si>
  <si>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</si>
  <si>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</si>
  <si>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</si>
  <si>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</si>
  <si>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</si>
  <si>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</si>
  <si>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</si>
  <si>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10208</t>
  </si>
  <si>
    <t>Proračunski  korisnici u socijalnoj skrbi</t>
  </si>
  <si>
    <t>Mjesečni izvještaj po organizacijskoj klasifikaciji Državnog proračuna i računima 3 i 4 ekonomske klasifikacije za razdoblje siječanj-rujan 2020. i 2021. godine</t>
  </si>
  <si>
    <t>Siječanj-rujan
2020.</t>
  </si>
  <si>
    <t>Siječanj-rujan
2021.*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</si>
</sst>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536" sqref="K536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4257812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449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450</v>
      </c>
      <c r="D3" s="9" t="s">
        <v>417</v>
      </c>
      <c r="E3" s="9" t="s">
        <v>451</v>
      </c>
      <c r="F3" s="10" t="s">
        <v>418</v>
      </c>
      <c r="G3" s="10" t="s">
        <v>419</v>
      </c>
      <c r="H3" s="11" t="s">
        <v>420</v>
      </c>
    </row>
    <row r="4" spans="1:14" ht="12.75" customHeight="1" x14ac:dyDescent="0.25">
      <c r="A4" s="12"/>
      <c r="B4" s="13" t="s">
        <v>1</v>
      </c>
      <c r="C4" s="14">
        <f>+C5+C9+C13+C17+C21+C25+C29+C33+C76+C94+C95+C99+C103+C110+C114+C118+C122+C126+C133+C137+C147+C151+C155+C159+C163+C194+C207+C217+C269+C282+C313+C353+C387+C391+C395+C447+C453+C457+C514+C518+C522+C526+C530+C534+C538+C542+C546+C547+C548+C549+C553</f>
        <v>111919859038.60001</v>
      </c>
      <c r="D4" s="14">
        <f t="shared" ref="D4:E4" si="0">+D5+D9+D13+D17+D21+D25+D29+D33+D76+D94+D95+D99+D103+D110+D114+D118+D122+D126+D133+D137+D147+D151+D155+D159+D163+D194+D207+D217+D269+D282+D313+D353+D387+D391+D395+D447+D453+D457+D514+D518+D522+D526+D530+D534+D538+D542+D546+D547+D548+D549+D553</f>
        <v>167365835561</v>
      </c>
      <c r="E4" s="14">
        <f t="shared" si="0"/>
        <v>122527950139.77998</v>
      </c>
      <c r="F4" s="15">
        <f t="shared" ref="F4:F71" si="1">IF(C4=0,"x",E4/C4*100)</f>
        <v>109.47829204960074</v>
      </c>
      <c r="G4" s="15">
        <f t="shared" ref="G4:G71" si="2">IF(D4=0,"x",E4/D4*100)</f>
        <v>73.209654604282775</v>
      </c>
      <c r="H4" s="40">
        <f t="shared" ref="H4" si="3">+H5+H9+H13+H17+H21+H25+H29+H33+H76+H94+H95+H99+H103+H110+H114+H118+H122+H126+H133+H137+H147+H151+H155+H159+H163+H194+H207+H217+H269+H282+H313+H353+H387+H391+H395+H447+H453+H457+H514+H518+H522+H526+H530+H534+H538+H542+H546+H547+H548+H549+H553</f>
        <v>10608091101.179998</v>
      </c>
      <c r="J4" s="39"/>
      <c r="K4" s="39"/>
      <c r="L4" s="39"/>
      <c r="M4" s="39"/>
      <c r="N4" s="39"/>
    </row>
    <row r="5" spans="1:14" ht="12.75" customHeight="1" x14ac:dyDescent="0.25">
      <c r="A5" s="16" t="s">
        <v>167</v>
      </c>
      <c r="B5" s="17" t="s">
        <v>2</v>
      </c>
      <c r="C5" s="18">
        <v>94170601.989999995</v>
      </c>
      <c r="D5" s="18">
        <v>146305950</v>
      </c>
      <c r="E5" s="18">
        <v>98844577.459999993</v>
      </c>
      <c r="F5" s="19">
        <f t="shared" si="1"/>
        <v>104.96330635169598</v>
      </c>
      <c r="G5" s="19">
        <f t="shared" si="2"/>
        <v>67.56018976671831</v>
      </c>
      <c r="H5" s="20">
        <f t="shared" ref="H5:H72" si="4">+E5-C5</f>
        <v>4673975.4699999988</v>
      </c>
      <c r="J5" s="39"/>
    </row>
    <row r="6" spans="1:14" ht="12.75" customHeight="1" x14ac:dyDescent="0.25">
      <c r="A6" s="22" t="s">
        <v>168</v>
      </c>
      <c r="B6" s="17" t="s">
        <v>3</v>
      </c>
      <c r="C6" s="18">
        <v>94170601.989999995</v>
      </c>
      <c r="D6" s="18">
        <v>146305950</v>
      </c>
      <c r="E6" s="18">
        <v>98844577.459999993</v>
      </c>
      <c r="F6" s="19">
        <f t="shared" si="1"/>
        <v>104.96330635169598</v>
      </c>
      <c r="G6" s="19">
        <f t="shared" si="2"/>
        <v>67.56018976671831</v>
      </c>
      <c r="H6" s="20">
        <f t="shared" si="4"/>
        <v>4673975.4699999988</v>
      </c>
      <c r="J6" s="39"/>
      <c r="K6" s="39"/>
    </row>
    <row r="7" spans="1:14" ht="12.75" customHeight="1" x14ac:dyDescent="0.25">
      <c r="A7" s="24" t="s">
        <v>169</v>
      </c>
      <c r="B7" s="25" t="s">
        <v>4</v>
      </c>
      <c r="C7" s="26">
        <v>93461059.209999993</v>
      </c>
      <c r="D7" s="26">
        <v>143435950</v>
      </c>
      <c r="E7" s="26">
        <v>97778271.530000001</v>
      </c>
      <c r="F7" s="27">
        <f t="shared" si="1"/>
        <v>104.61926320597283</v>
      </c>
      <c r="G7" s="27">
        <f t="shared" si="2"/>
        <v>68.168594783943632</v>
      </c>
      <c r="H7" s="28">
        <f t="shared" si="4"/>
        <v>4317212.3200000077</v>
      </c>
      <c r="J7" s="39"/>
      <c r="K7" s="39"/>
    </row>
    <row r="8" spans="1:14" ht="12.75" customHeight="1" x14ac:dyDescent="0.25">
      <c r="A8" s="24" t="s">
        <v>170</v>
      </c>
      <c r="B8" s="25" t="s">
        <v>5</v>
      </c>
      <c r="C8" s="26">
        <v>709542.78</v>
      </c>
      <c r="D8" s="26">
        <v>2870000</v>
      </c>
      <c r="E8" s="26">
        <v>1066305.93</v>
      </c>
      <c r="F8" s="27">
        <f t="shared" si="1"/>
        <v>150.28071034702094</v>
      </c>
      <c r="G8" s="27">
        <f t="shared" si="2"/>
        <v>37.153516724738672</v>
      </c>
      <c r="H8" s="28">
        <f t="shared" si="4"/>
        <v>356763.14999999991</v>
      </c>
      <c r="J8" s="39"/>
    </row>
    <row r="9" spans="1:14" ht="12.75" customHeight="1" x14ac:dyDescent="0.25">
      <c r="A9" s="16" t="s">
        <v>421</v>
      </c>
      <c r="B9" s="17" t="s">
        <v>422</v>
      </c>
      <c r="C9" s="18"/>
      <c r="D9" s="18">
        <v>1234100</v>
      </c>
      <c r="E9" s="18"/>
      <c r="F9" s="19" t="str">
        <f t="shared" ref="F9:F13" si="5">IF(C9=0,"x",E9/C9*100)</f>
        <v>x</v>
      </c>
      <c r="G9" s="19">
        <f t="shared" ref="G9:G13" si="6">IF(D9=0,"x",E9/D9*100)</f>
        <v>0</v>
      </c>
      <c r="H9" s="20">
        <f t="shared" ref="H9:H13" si="7">+E9-C9</f>
        <v>0</v>
      </c>
      <c r="J9" s="39"/>
    </row>
    <row r="10" spans="1:14" ht="12.75" customHeight="1" x14ac:dyDescent="0.25">
      <c r="A10" s="22" t="s">
        <v>423</v>
      </c>
      <c r="B10" s="17" t="s">
        <v>424</v>
      </c>
      <c r="C10" s="18"/>
      <c r="D10" s="18">
        <v>1234100</v>
      </c>
      <c r="E10" s="18"/>
      <c r="F10" s="19" t="str">
        <f t="shared" si="5"/>
        <v>x</v>
      </c>
      <c r="G10" s="19">
        <f t="shared" si="6"/>
        <v>0</v>
      </c>
      <c r="H10" s="20">
        <f t="shared" si="7"/>
        <v>0</v>
      </c>
      <c r="J10" s="39"/>
      <c r="K10" s="39"/>
    </row>
    <row r="11" spans="1:14" ht="12.75" customHeight="1" x14ac:dyDescent="0.25">
      <c r="A11" s="24" t="s">
        <v>169</v>
      </c>
      <c r="B11" s="25" t="s">
        <v>4</v>
      </c>
      <c r="C11" s="26"/>
      <c r="D11" s="26">
        <v>1167100</v>
      </c>
      <c r="E11" s="26"/>
      <c r="F11" s="27" t="str">
        <f t="shared" si="5"/>
        <v>x</v>
      </c>
      <c r="G11" s="27">
        <f t="shared" si="6"/>
        <v>0</v>
      </c>
      <c r="H11" s="28">
        <f t="shared" si="7"/>
        <v>0</v>
      </c>
      <c r="J11" s="39"/>
    </row>
    <row r="12" spans="1:14" ht="12.75" customHeight="1" x14ac:dyDescent="0.25">
      <c r="A12" s="24" t="s">
        <v>170</v>
      </c>
      <c r="B12" s="25" t="s">
        <v>5</v>
      </c>
      <c r="C12" s="26"/>
      <c r="D12" s="26">
        <v>67000</v>
      </c>
      <c r="E12" s="26"/>
      <c r="F12" s="27" t="str">
        <f t="shared" ref="F12" si="8">IF(C12=0,"x",E12/C12*100)</f>
        <v>x</v>
      </c>
      <c r="G12" s="27">
        <f t="shared" ref="G12" si="9">IF(D12=0,"x",E12/D12*100)</f>
        <v>0</v>
      </c>
      <c r="H12" s="28">
        <f t="shared" ref="H12" si="10">+E12-C12</f>
        <v>0</v>
      </c>
      <c r="J12" s="39"/>
    </row>
    <row r="13" spans="1:14" ht="12.75" customHeight="1" x14ac:dyDescent="0.25">
      <c r="A13" s="16" t="s">
        <v>171</v>
      </c>
      <c r="B13" s="17" t="s">
        <v>6</v>
      </c>
      <c r="C13" s="18">
        <v>178848024.03999999</v>
      </c>
      <c r="D13" s="18">
        <v>22771212</v>
      </c>
      <c r="E13" s="18">
        <v>16391820.07</v>
      </c>
      <c r="F13" s="27">
        <f t="shared" si="5"/>
        <v>9.1652229081009651</v>
      </c>
      <c r="G13" s="27">
        <f t="shared" si="6"/>
        <v>71.984838005109268</v>
      </c>
      <c r="H13" s="28">
        <f t="shared" si="7"/>
        <v>-162456203.97</v>
      </c>
      <c r="J13" s="39"/>
    </row>
    <row r="14" spans="1:14" ht="12.75" customHeight="1" x14ac:dyDescent="0.25">
      <c r="A14" s="22" t="s">
        <v>172</v>
      </c>
      <c r="B14" s="17" t="s">
        <v>7</v>
      </c>
      <c r="C14" s="18">
        <v>178848024.03999999</v>
      </c>
      <c r="D14" s="18">
        <v>22771212</v>
      </c>
      <c r="E14" s="18">
        <v>16391820.07</v>
      </c>
      <c r="F14" s="19">
        <f t="shared" ref="F14:F16" si="11">IF(C14=0,"x",E14/C14*100)</f>
        <v>9.1652229081009651</v>
      </c>
      <c r="G14" s="19">
        <f t="shared" ref="G14:G16" si="12">IF(D14=0,"x",E14/D14*100)</f>
        <v>71.984838005109268</v>
      </c>
      <c r="H14" s="20">
        <f t="shared" ref="H14:H16" si="13">+E14-C14</f>
        <v>-162456203.97</v>
      </c>
      <c r="J14" s="39"/>
    </row>
    <row r="15" spans="1:14" ht="12.75" customHeight="1" x14ac:dyDescent="0.25">
      <c r="A15" s="24" t="s">
        <v>169</v>
      </c>
      <c r="B15" s="25" t="s">
        <v>4</v>
      </c>
      <c r="C15" s="26">
        <v>178814278.99000001</v>
      </c>
      <c r="D15" s="26">
        <v>22579212</v>
      </c>
      <c r="E15" s="26">
        <v>16326008.189999999</v>
      </c>
      <c r="F15" s="27">
        <f t="shared" si="11"/>
        <v>9.1301479290213798</v>
      </c>
      <c r="G15" s="27">
        <f t="shared" si="12"/>
        <v>72.305482538540318</v>
      </c>
      <c r="H15" s="28">
        <f t="shared" si="13"/>
        <v>-162488270.80000001</v>
      </c>
      <c r="J15" s="39"/>
    </row>
    <row r="16" spans="1:14" ht="12.75" customHeight="1" x14ac:dyDescent="0.25">
      <c r="A16" s="24" t="s">
        <v>170</v>
      </c>
      <c r="B16" s="25" t="s">
        <v>5</v>
      </c>
      <c r="C16" s="26">
        <v>33745.050000000003</v>
      </c>
      <c r="D16" s="26">
        <v>192000</v>
      </c>
      <c r="E16" s="26">
        <v>65811.88</v>
      </c>
      <c r="F16" s="27">
        <f t="shared" si="11"/>
        <v>195.02676688877332</v>
      </c>
      <c r="G16" s="27">
        <f t="shared" si="12"/>
        <v>34.277020833333339</v>
      </c>
      <c r="H16" s="28">
        <f t="shared" si="13"/>
        <v>32066.83</v>
      </c>
      <c r="J16" s="39"/>
    </row>
    <row r="17" spans="1:10" ht="12.75" customHeight="1" x14ac:dyDescent="0.25">
      <c r="A17" s="16" t="s">
        <v>352</v>
      </c>
      <c r="B17" s="17" t="s">
        <v>354</v>
      </c>
      <c r="C17" s="18">
        <v>575</v>
      </c>
      <c r="D17" s="18">
        <v>100000</v>
      </c>
      <c r="E17" s="18">
        <v>4100</v>
      </c>
      <c r="F17" s="19">
        <f t="shared" si="1"/>
        <v>713.04347826086951</v>
      </c>
      <c r="G17" s="19">
        <f t="shared" si="2"/>
        <v>4.1000000000000005</v>
      </c>
      <c r="H17" s="20">
        <f t="shared" si="4"/>
        <v>3525</v>
      </c>
      <c r="J17" s="39"/>
    </row>
    <row r="18" spans="1:10" ht="12.75" customHeight="1" x14ac:dyDescent="0.25">
      <c r="A18" s="41" t="s">
        <v>353</v>
      </c>
      <c r="B18" s="17" t="s">
        <v>355</v>
      </c>
      <c r="C18" s="18">
        <v>575</v>
      </c>
      <c r="D18" s="18">
        <v>100000</v>
      </c>
      <c r="E18" s="18">
        <v>4100</v>
      </c>
      <c r="F18" s="19">
        <f t="shared" si="1"/>
        <v>713.04347826086951</v>
      </c>
      <c r="G18" s="19">
        <f t="shared" si="2"/>
        <v>4.1000000000000005</v>
      </c>
      <c r="H18" s="20">
        <f t="shared" si="4"/>
        <v>3525</v>
      </c>
      <c r="J18" s="39"/>
    </row>
    <row r="19" spans="1:10" ht="12.75" customHeight="1" x14ac:dyDescent="0.25">
      <c r="A19" s="24" t="s">
        <v>169</v>
      </c>
      <c r="B19" s="25" t="s">
        <v>4</v>
      </c>
      <c r="C19" s="26">
        <v>575</v>
      </c>
      <c r="D19" s="26">
        <v>88720</v>
      </c>
      <c r="E19" s="26">
        <v>4100</v>
      </c>
      <c r="F19" s="27">
        <f t="shared" si="1"/>
        <v>713.04347826086951</v>
      </c>
      <c r="G19" s="27">
        <f t="shared" si="2"/>
        <v>4.6212804328223624</v>
      </c>
      <c r="H19" s="28">
        <f t="shared" si="4"/>
        <v>3525</v>
      </c>
      <c r="J19" s="39"/>
    </row>
    <row r="20" spans="1:10" ht="12.75" customHeight="1" x14ac:dyDescent="0.25">
      <c r="A20" s="24" t="s">
        <v>170</v>
      </c>
      <c r="B20" s="25" t="s">
        <v>5</v>
      </c>
      <c r="C20" s="26">
        <v>0</v>
      </c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4"/>
        <v>0</v>
      </c>
      <c r="J20" s="39"/>
    </row>
    <row r="21" spans="1:10" ht="12.75" customHeight="1" x14ac:dyDescent="0.25">
      <c r="A21" s="16" t="s">
        <v>173</v>
      </c>
      <c r="B21" s="17" t="s">
        <v>356</v>
      </c>
      <c r="C21" s="18">
        <v>21368749.390000001</v>
      </c>
      <c r="D21" s="18">
        <v>36770022</v>
      </c>
      <c r="E21" s="18">
        <v>22782438.52</v>
      </c>
      <c r="F21" s="19">
        <f t="shared" si="1"/>
        <v>106.61568491538193</v>
      </c>
      <c r="G21" s="19">
        <f t="shared" si="2"/>
        <v>61.959273562577685</v>
      </c>
      <c r="H21" s="20">
        <f t="shared" si="4"/>
        <v>1413689.129999999</v>
      </c>
      <c r="J21" s="39"/>
    </row>
    <row r="22" spans="1:10" ht="12.75" customHeight="1" x14ac:dyDescent="0.25">
      <c r="A22" s="22" t="s">
        <v>174</v>
      </c>
      <c r="B22" s="17" t="s">
        <v>8</v>
      </c>
      <c r="C22" s="18">
        <v>21368749.390000001</v>
      </c>
      <c r="D22" s="18">
        <v>36770022</v>
      </c>
      <c r="E22" s="18">
        <v>22782438.52</v>
      </c>
      <c r="F22" s="19">
        <f t="shared" si="1"/>
        <v>106.61568491538193</v>
      </c>
      <c r="G22" s="19">
        <f t="shared" si="2"/>
        <v>61.959273562577685</v>
      </c>
      <c r="H22" s="20">
        <f t="shared" si="4"/>
        <v>1413689.129999999</v>
      </c>
      <c r="J22" s="39"/>
    </row>
    <row r="23" spans="1:10" ht="12.75" customHeight="1" x14ac:dyDescent="0.25">
      <c r="A23" s="24" t="s">
        <v>169</v>
      </c>
      <c r="B23" s="25" t="s">
        <v>4</v>
      </c>
      <c r="C23" s="26">
        <v>21142269.449999999</v>
      </c>
      <c r="D23" s="26">
        <v>35686622</v>
      </c>
      <c r="E23" s="26">
        <v>22251287.699999999</v>
      </c>
      <c r="F23" s="27">
        <f t="shared" si="1"/>
        <v>105.24550239331094</v>
      </c>
      <c r="G23" s="27">
        <f t="shared" si="2"/>
        <v>62.35190234592671</v>
      </c>
      <c r="H23" s="28">
        <f t="shared" si="4"/>
        <v>1109018.25</v>
      </c>
      <c r="J23" s="39"/>
    </row>
    <row r="24" spans="1:10" ht="12.75" customHeight="1" x14ac:dyDescent="0.25">
      <c r="A24" s="24" t="s">
        <v>170</v>
      </c>
      <c r="B24" s="25" t="s">
        <v>5</v>
      </c>
      <c r="C24" s="26">
        <v>226479.94</v>
      </c>
      <c r="D24" s="26">
        <v>1083400</v>
      </c>
      <c r="E24" s="26">
        <v>531150.81999999995</v>
      </c>
      <c r="F24" s="27">
        <f t="shared" si="1"/>
        <v>234.52444397503811</v>
      </c>
      <c r="G24" s="27">
        <f t="shared" si="2"/>
        <v>49.026289459110203</v>
      </c>
      <c r="H24" s="28">
        <f t="shared" si="4"/>
        <v>304670.87999999995</v>
      </c>
      <c r="J24" s="39"/>
    </row>
    <row r="25" spans="1:10" ht="12.75" customHeight="1" x14ac:dyDescent="0.25">
      <c r="A25" s="16" t="s">
        <v>175</v>
      </c>
      <c r="B25" s="17" t="s">
        <v>9</v>
      </c>
      <c r="C25" s="18">
        <v>23945677.170000002</v>
      </c>
      <c r="D25" s="18">
        <v>33981059</v>
      </c>
      <c r="E25" s="18">
        <v>24604527.699999999</v>
      </c>
      <c r="F25" s="19">
        <f t="shared" si="1"/>
        <v>102.75143828809917</v>
      </c>
      <c r="G25" s="19">
        <f t="shared" si="2"/>
        <v>72.4065948032991</v>
      </c>
      <c r="H25" s="20">
        <f t="shared" si="4"/>
        <v>658850.52999999747</v>
      </c>
      <c r="J25" s="39"/>
    </row>
    <row r="26" spans="1:10" ht="12.75" customHeight="1" x14ac:dyDescent="0.25">
      <c r="A26" s="22" t="s">
        <v>176</v>
      </c>
      <c r="B26" s="17" t="s">
        <v>10</v>
      </c>
      <c r="C26" s="18">
        <v>23945677.170000002</v>
      </c>
      <c r="D26" s="18">
        <v>33981059</v>
      </c>
      <c r="E26" s="18">
        <v>24604527.699999999</v>
      </c>
      <c r="F26" s="19">
        <f t="shared" si="1"/>
        <v>102.75143828809917</v>
      </c>
      <c r="G26" s="19">
        <f t="shared" si="2"/>
        <v>72.4065948032991</v>
      </c>
      <c r="H26" s="20">
        <f t="shared" si="4"/>
        <v>658850.52999999747</v>
      </c>
      <c r="J26" s="39"/>
    </row>
    <row r="27" spans="1:10" ht="12.75" customHeight="1" x14ac:dyDescent="0.25">
      <c r="A27" s="24" t="s">
        <v>169</v>
      </c>
      <c r="B27" s="25" t="s">
        <v>4</v>
      </c>
      <c r="C27" s="26">
        <v>23799550.09</v>
      </c>
      <c r="D27" s="26">
        <v>33815804</v>
      </c>
      <c r="E27" s="26">
        <v>24515518.149999999</v>
      </c>
      <c r="F27" s="27">
        <f t="shared" si="1"/>
        <v>103.00832602840183</v>
      </c>
      <c r="G27" s="27">
        <f t="shared" si="2"/>
        <v>72.497220973956431</v>
      </c>
      <c r="H27" s="28">
        <f t="shared" si="4"/>
        <v>715968.05999999866</v>
      </c>
      <c r="J27" s="39"/>
    </row>
    <row r="28" spans="1:10" ht="12.75" customHeight="1" x14ac:dyDescent="0.25">
      <c r="A28" s="24" t="s">
        <v>170</v>
      </c>
      <c r="B28" s="25" t="s">
        <v>5</v>
      </c>
      <c r="C28" s="26">
        <v>146127.07999999999</v>
      </c>
      <c r="D28" s="26">
        <v>165255</v>
      </c>
      <c r="E28" s="26">
        <v>89009.55</v>
      </c>
      <c r="F28" s="27">
        <f t="shared" si="1"/>
        <v>60.912426362040492</v>
      </c>
      <c r="G28" s="27">
        <f t="shared" si="2"/>
        <v>53.861940637197058</v>
      </c>
      <c r="H28" s="28">
        <f t="shared" si="4"/>
        <v>-57117.529999999984</v>
      </c>
      <c r="J28" s="39"/>
    </row>
    <row r="29" spans="1:10" ht="12.75" customHeight="1" x14ac:dyDescent="0.25">
      <c r="A29" s="16" t="s">
        <v>177</v>
      </c>
      <c r="B29" s="17" t="s">
        <v>11</v>
      </c>
      <c r="C29" s="18">
        <v>9835494.3900000006</v>
      </c>
      <c r="D29" s="18">
        <v>14900131</v>
      </c>
      <c r="E29" s="18">
        <v>9737940.1500000004</v>
      </c>
      <c r="F29" s="19">
        <f t="shared" si="1"/>
        <v>99.008140962398542</v>
      </c>
      <c r="G29" s="19">
        <f t="shared" si="2"/>
        <v>65.354728424870899</v>
      </c>
      <c r="H29" s="20">
        <f t="shared" si="4"/>
        <v>-97554.240000000224</v>
      </c>
      <c r="J29" s="39"/>
    </row>
    <row r="30" spans="1:10" ht="12.75" customHeight="1" x14ac:dyDescent="0.25">
      <c r="A30" s="22" t="s">
        <v>178</v>
      </c>
      <c r="B30" s="17" t="s">
        <v>12</v>
      </c>
      <c r="C30" s="18">
        <v>9835494.3900000006</v>
      </c>
      <c r="D30" s="18">
        <v>14900131</v>
      </c>
      <c r="E30" s="18">
        <v>9737940.1500000004</v>
      </c>
      <c r="F30" s="19">
        <f t="shared" si="1"/>
        <v>99.008140962398542</v>
      </c>
      <c r="G30" s="19">
        <f t="shared" si="2"/>
        <v>65.354728424870899</v>
      </c>
      <c r="H30" s="20">
        <f t="shared" si="4"/>
        <v>-97554.240000000224</v>
      </c>
      <c r="J30" s="39"/>
    </row>
    <row r="31" spans="1:10" ht="12.75" customHeight="1" x14ac:dyDescent="0.25">
      <c r="A31" s="24" t="s">
        <v>169</v>
      </c>
      <c r="B31" s="25" t="s">
        <v>4</v>
      </c>
      <c r="C31" s="26">
        <v>9748773.4900000002</v>
      </c>
      <c r="D31" s="26">
        <v>14530131</v>
      </c>
      <c r="E31" s="26">
        <v>9709553.3100000005</v>
      </c>
      <c r="F31" s="27">
        <f t="shared" si="1"/>
        <v>99.597691134785009</v>
      </c>
      <c r="G31" s="27">
        <f t="shared" si="2"/>
        <v>66.823577227211516</v>
      </c>
      <c r="H31" s="28">
        <f t="shared" si="4"/>
        <v>-39220.179999999702</v>
      </c>
      <c r="J31" s="39"/>
    </row>
    <row r="32" spans="1:10" ht="12.75" customHeight="1" x14ac:dyDescent="0.25">
      <c r="A32" s="24" t="s">
        <v>170</v>
      </c>
      <c r="B32" s="25" t="s">
        <v>5</v>
      </c>
      <c r="C32" s="26">
        <v>86720.9</v>
      </c>
      <c r="D32" s="26">
        <v>370000</v>
      </c>
      <c r="E32" s="26">
        <v>28386.84</v>
      </c>
      <c r="F32" s="27">
        <f t="shared" si="1"/>
        <v>32.733562497621683</v>
      </c>
      <c r="G32" s="27">
        <f t="shared" si="2"/>
        <v>7.672118918918919</v>
      </c>
      <c r="H32" s="28">
        <f t="shared" si="4"/>
        <v>-58334.06</v>
      </c>
      <c r="J32" s="39"/>
    </row>
    <row r="33" spans="1:10" ht="12.75" customHeight="1" x14ac:dyDescent="0.25">
      <c r="A33" s="16" t="s">
        <v>179</v>
      </c>
      <c r="B33" s="17" t="s">
        <v>13</v>
      </c>
      <c r="C33" s="18">
        <v>255333510.59999999</v>
      </c>
      <c r="D33" s="18">
        <v>534742799</v>
      </c>
      <c r="E33" s="18">
        <v>336508994.35000002</v>
      </c>
      <c r="F33" s="19">
        <f t="shared" si="1"/>
        <v>131.79194284340053</v>
      </c>
      <c r="G33" s="19">
        <f t="shared" si="2"/>
        <v>62.929130598727333</v>
      </c>
      <c r="H33" s="20">
        <f t="shared" si="4"/>
        <v>81175483.75000003</v>
      </c>
      <c r="J33" s="39"/>
    </row>
    <row r="34" spans="1:10" ht="12.75" customHeight="1" x14ac:dyDescent="0.25">
      <c r="A34" s="22" t="s">
        <v>180</v>
      </c>
      <c r="B34" s="17" t="s">
        <v>14</v>
      </c>
      <c r="C34" s="18">
        <v>11797515.76</v>
      </c>
      <c r="D34" s="18">
        <v>29248425</v>
      </c>
      <c r="E34" s="18">
        <v>12287434.67</v>
      </c>
      <c r="F34" s="19">
        <f t="shared" si="1"/>
        <v>104.15272943869329</v>
      </c>
      <c r="G34" s="19">
        <f t="shared" si="2"/>
        <v>42.010585766584015</v>
      </c>
      <c r="H34" s="20">
        <f t="shared" si="4"/>
        <v>489918.91000000015</v>
      </c>
      <c r="J34" s="39"/>
    </row>
    <row r="35" spans="1:10" ht="12.75" customHeight="1" x14ac:dyDescent="0.25">
      <c r="A35" s="24" t="s">
        <v>169</v>
      </c>
      <c r="B35" s="25" t="s">
        <v>4</v>
      </c>
      <c r="C35" s="26">
        <v>11528331.960000001</v>
      </c>
      <c r="D35" s="26">
        <v>26132425</v>
      </c>
      <c r="E35" s="26">
        <v>11637124.380000001</v>
      </c>
      <c r="F35" s="27">
        <f t="shared" si="1"/>
        <v>100.94369610779322</v>
      </c>
      <c r="G35" s="27">
        <f t="shared" si="2"/>
        <v>44.531360484149488</v>
      </c>
      <c r="H35" s="28">
        <f t="shared" si="4"/>
        <v>108792.41999999993</v>
      </c>
      <c r="J35" s="39"/>
    </row>
    <row r="36" spans="1:10" ht="12.75" customHeight="1" x14ac:dyDescent="0.25">
      <c r="A36" s="24" t="s">
        <v>170</v>
      </c>
      <c r="B36" s="25" t="s">
        <v>5</v>
      </c>
      <c r="C36" s="26">
        <v>269183.8</v>
      </c>
      <c r="D36" s="26">
        <v>3116000</v>
      </c>
      <c r="E36" s="26">
        <v>650310.29</v>
      </c>
      <c r="F36" s="27">
        <f t="shared" si="1"/>
        <v>241.58596839780108</v>
      </c>
      <c r="G36" s="27">
        <f t="shared" si="2"/>
        <v>20.870034980744546</v>
      </c>
      <c r="H36" s="28">
        <f t="shared" si="4"/>
        <v>381126.49000000005</v>
      </c>
      <c r="J36" s="39"/>
    </row>
    <row r="37" spans="1:10" ht="12.75" customHeight="1" x14ac:dyDescent="0.25">
      <c r="A37" s="22" t="s">
        <v>181</v>
      </c>
      <c r="B37" s="17" t="s">
        <v>15</v>
      </c>
      <c r="C37" s="18">
        <v>7528168.8700000001</v>
      </c>
      <c r="D37" s="18">
        <v>11226750</v>
      </c>
      <c r="E37" s="18">
        <v>7423335.75</v>
      </c>
      <c r="F37" s="19">
        <f t="shared" si="1"/>
        <v>98.607455254919117</v>
      </c>
      <c r="G37" s="19">
        <f t="shared" si="2"/>
        <v>66.121858507582331</v>
      </c>
      <c r="H37" s="20">
        <f t="shared" si="4"/>
        <v>-104833.12000000011</v>
      </c>
      <c r="J37" s="39"/>
    </row>
    <row r="38" spans="1:10" ht="12.75" customHeight="1" x14ac:dyDescent="0.25">
      <c r="A38" s="24" t="s">
        <v>169</v>
      </c>
      <c r="B38" s="25" t="s">
        <v>4</v>
      </c>
      <c r="C38" s="26">
        <v>7504922.8200000003</v>
      </c>
      <c r="D38" s="26">
        <v>11180750</v>
      </c>
      <c r="E38" s="26">
        <v>7396514.8099999996</v>
      </c>
      <c r="F38" s="27">
        <f t="shared" si="1"/>
        <v>98.55550799654992</v>
      </c>
      <c r="G38" s="27">
        <f t="shared" si="2"/>
        <v>66.154013013438274</v>
      </c>
      <c r="H38" s="28">
        <f t="shared" si="4"/>
        <v>-108408.01000000071</v>
      </c>
      <c r="J38" s="39"/>
    </row>
    <row r="39" spans="1:10" ht="12.75" customHeight="1" x14ac:dyDescent="0.25">
      <c r="A39" s="24" t="s">
        <v>170</v>
      </c>
      <c r="B39" s="25" t="s">
        <v>5</v>
      </c>
      <c r="C39" s="26">
        <v>23246.05</v>
      </c>
      <c r="D39" s="26">
        <v>46000</v>
      </c>
      <c r="E39" s="26">
        <v>26820.94</v>
      </c>
      <c r="F39" s="27">
        <f t="shared" si="1"/>
        <v>115.37848365636312</v>
      </c>
      <c r="G39" s="27">
        <f t="shared" si="2"/>
        <v>58.306391304347827</v>
      </c>
      <c r="H39" s="28">
        <f t="shared" si="4"/>
        <v>3574.8899999999994</v>
      </c>
      <c r="J39" s="39"/>
    </row>
    <row r="40" spans="1:10" ht="12.75" customHeight="1" x14ac:dyDescent="0.25">
      <c r="A40" s="22" t="s">
        <v>415</v>
      </c>
      <c r="B40" s="17" t="s">
        <v>416</v>
      </c>
      <c r="C40" s="18"/>
      <c r="D40" s="18">
        <v>1365870</v>
      </c>
      <c r="E40" s="18">
        <v>726003.57</v>
      </c>
      <c r="F40" s="27" t="str">
        <f t="shared" ref="F40:F42" si="14">IF(C40=0,"x",E40/C40*100)</f>
        <v>x</v>
      </c>
      <c r="G40" s="27">
        <f t="shared" ref="G40:G42" si="15">IF(D40=0,"x",E40/D40*100)</f>
        <v>53.153196863537524</v>
      </c>
      <c r="H40" s="28">
        <f t="shared" ref="H40:H42" si="16">+E40-C40</f>
        <v>726003.57</v>
      </c>
      <c r="J40" s="39"/>
    </row>
    <row r="41" spans="1:10" ht="12.75" customHeight="1" x14ac:dyDescent="0.25">
      <c r="A41" s="24" t="s">
        <v>169</v>
      </c>
      <c r="B41" s="25" t="s">
        <v>4</v>
      </c>
      <c r="C41" s="26"/>
      <c r="D41" s="26">
        <v>1300870</v>
      </c>
      <c r="E41" s="26">
        <v>710525.57</v>
      </c>
      <c r="F41" s="27" t="str">
        <f t="shared" si="14"/>
        <v>x</v>
      </c>
      <c r="G41" s="27">
        <f t="shared" si="15"/>
        <v>54.619260187413033</v>
      </c>
      <c r="H41" s="28">
        <f t="shared" si="16"/>
        <v>710525.57</v>
      </c>
      <c r="J41" s="39"/>
    </row>
    <row r="42" spans="1:10" ht="12.75" customHeight="1" x14ac:dyDescent="0.25">
      <c r="A42" s="24" t="s">
        <v>170</v>
      </c>
      <c r="B42" s="25" t="s">
        <v>332</v>
      </c>
      <c r="C42" s="26"/>
      <c r="D42" s="26">
        <v>65000</v>
      </c>
      <c r="E42" s="26">
        <v>15478</v>
      </c>
      <c r="F42" s="27" t="str">
        <f t="shared" si="14"/>
        <v>x</v>
      </c>
      <c r="G42" s="27">
        <f t="shared" si="15"/>
        <v>23.812307692307691</v>
      </c>
      <c r="H42" s="28">
        <f t="shared" si="16"/>
        <v>15478</v>
      </c>
      <c r="J42" s="39"/>
    </row>
    <row r="43" spans="1:10" ht="12.75" customHeight="1" x14ac:dyDescent="0.25">
      <c r="A43" s="22" t="s">
        <v>182</v>
      </c>
      <c r="B43" s="17" t="s">
        <v>16</v>
      </c>
      <c r="C43" s="18">
        <v>81319269.099999994</v>
      </c>
      <c r="D43" s="18">
        <v>214032288</v>
      </c>
      <c r="E43" s="18">
        <v>116790626.84</v>
      </c>
      <c r="F43" s="19">
        <f t="shared" si="1"/>
        <v>143.61986787704663</v>
      </c>
      <c r="G43" s="19">
        <f t="shared" si="2"/>
        <v>54.566826309869668</v>
      </c>
      <c r="H43" s="20">
        <f t="shared" si="4"/>
        <v>35471357.74000001</v>
      </c>
      <c r="J43" s="39"/>
    </row>
    <row r="44" spans="1:10" ht="12.75" customHeight="1" x14ac:dyDescent="0.25">
      <c r="A44" s="24" t="s">
        <v>169</v>
      </c>
      <c r="B44" s="25" t="s">
        <v>4</v>
      </c>
      <c r="C44" s="26">
        <v>81298510.700000003</v>
      </c>
      <c r="D44" s="26">
        <v>212778788</v>
      </c>
      <c r="E44" s="26">
        <v>116734624.48</v>
      </c>
      <c r="F44" s="27">
        <f t="shared" si="1"/>
        <v>143.58765428159313</v>
      </c>
      <c r="G44" s="27">
        <f t="shared" si="2"/>
        <v>54.86196513159949</v>
      </c>
      <c r="H44" s="28">
        <f t="shared" si="4"/>
        <v>35436113.780000001</v>
      </c>
      <c r="J44" s="39"/>
    </row>
    <row r="45" spans="1:10" ht="12.75" customHeight="1" x14ac:dyDescent="0.25">
      <c r="A45" s="24" t="s">
        <v>170</v>
      </c>
      <c r="B45" s="25" t="s">
        <v>5</v>
      </c>
      <c r="C45" s="26">
        <v>20758.400000000001</v>
      </c>
      <c r="D45" s="26">
        <v>1253500</v>
      </c>
      <c r="E45" s="26">
        <v>56002.36</v>
      </c>
      <c r="F45" s="27">
        <f t="shared" si="1"/>
        <v>269.78167874209953</v>
      </c>
      <c r="G45" s="27">
        <f t="shared" si="2"/>
        <v>4.4676792979656961</v>
      </c>
      <c r="H45" s="28">
        <f t="shared" si="4"/>
        <v>35243.96</v>
      </c>
      <c r="J45" s="39"/>
    </row>
    <row r="46" spans="1:10" ht="25.5" x14ac:dyDescent="0.25">
      <c r="A46" s="22" t="s">
        <v>183</v>
      </c>
      <c r="B46" s="17" t="s">
        <v>17</v>
      </c>
      <c r="C46" s="18">
        <v>3911924.21</v>
      </c>
      <c r="D46" s="18">
        <v>9633645</v>
      </c>
      <c r="E46" s="18">
        <v>7278444.8200000003</v>
      </c>
      <c r="F46" s="19">
        <f t="shared" si="1"/>
        <v>186.05792007407015</v>
      </c>
      <c r="G46" s="19">
        <f t="shared" si="2"/>
        <v>75.552346178419498</v>
      </c>
      <c r="H46" s="20">
        <f t="shared" si="4"/>
        <v>3366520.6100000003</v>
      </c>
      <c r="J46" s="39"/>
    </row>
    <row r="47" spans="1:10" ht="12.75" customHeight="1" x14ac:dyDescent="0.25">
      <c r="A47" s="24" t="s">
        <v>169</v>
      </c>
      <c r="B47" s="25" t="s">
        <v>4</v>
      </c>
      <c r="C47" s="26">
        <v>3909164.21</v>
      </c>
      <c r="D47" s="26">
        <v>9560645</v>
      </c>
      <c r="E47" s="26">
        <v>7260062.8700000001</v>
      </c>
      <c r="F47" s="27">
        <f t="shared" si="1"/>
        <v>185.71905604344005</v>
      </c>
      <c r="G47" s="27">
        <f t="shared" si="2"/>
        <v>75.936956868495798</v>
      </c>
      <c r="H47" s="28">
        <f t="shared" si="4"/>
        <v>3350898.66</v>
      </c>
      <c r="J47" s="39"/>
    </row>
    <row r="48" spans="1:10" ht="12.75" customHeight="1" x14ac:dyDescent="0.25">
      <c r="A48" s="24" t="s">
        <v>170</v>
      </c>
      <c r="B48" s="25" t="s">
        <v>5</v>
      </c>
      <c r="C48" s="26">
        <v>2760</v>
      </c>
      <c r="D48" s="26">
        <v>73000</v>
      </c>
      <c r="E48" s="26">
        <v>18381.95</v>
      </c>
      <c r="F48" s="27">
        <f t="shared" si="1"/>
        <v>666.01268115942037</v>
      </c>
      <c r="G48" s="27">
        <f t="shared" si="2"/>
        <v>25.180753424657539</v>
      </c>
      <c r="H48" s="28">
        <f t="shared" si="4"/>
        <v>15621.95</v>
      </c>
      <c r="J48" s="39"/>
    </row>
    <row r="49" spans="1:10" ht="12.75" customHeight="1" x14ac:dyDescent="0.25">
      <c r="A49" s="22" t="s">
        <v>184</v>
      </c>
      <c r="B49" s="17" t="s">
        <v>18</v>
      </c>
      <c r="C49" s="18">
        <v>34525787.810000002</v>
      </c>
      <c r="D49" s="18">
        <v>50195830</v>
      </c>
      <c r="E49" s="18">
        <v>37413106.740000002</v>
      </c>
      <c r="F49" s="19">
        <f t="shared" si="1"/>
        <v>108.36278941957617</v>
      </c>
      <c r="G49" s="19">
        <f t="shared" si="2"/>
        <v>74.534292470111566</v>
      </c>
      <c r="H49" s="20">
        <f t="shared" si="4"/>
        <v>2887318.9299999997</v>
      </c>
      <c r="J49" s="39"/>
    </row>
    <row r="50" spans="1:10" ht="12.75" customHeight="1" x14ac:dyDescent="0.25">
      <c r="A50" s="24" t="s">
        <v>169</v>
      </c>
      <c r="B50" s="25" t="s">
        <v>4</v>
      </c>
      <c r="C50" s="26">
        <v>34519770.93</v>
      </c>
      <c r="D50" s="26">
        <v>50153430</v>
      </c>
      <c r="E50" s="26">
        <v>37394499.640000001</v>
      </c>
      <c r="F50" s="27">
        <f t="shared" si="1"/>
        <v>108.32777458410557</v>
      </c>
      <c r="G50" s="27">
        <f t="shared" si="2"/>
        <v>74.560203838501167</v>
      </c>
      <c r="H50" s="28">
        <f t="shared" si="4"/>
        <v>2874728.7100000009</v>
      </c>
      <c r="J50" s="39"/>
    </row>
    <row r="51" spans="1:10" ht="12.75" customHeight="1" x14ac:dyDescent="0.25">
      <c r="A51" s="24" t="s">
        <v>170</v>
      </c>
      <c r="B51" s="25" t="s">
        <v>5</v>
      </c>
      <c r="C51" s="26">
        <v>6016.88</v>
      </c>
      <c r="D51" s="26">
        <v>42400</v>
      </c>
      <c r="E51" s="26">
        <v>18607.099999999999</v>
      </c>
      <c r="F51" s="27">
        <f t="shared" si="1"/>
        <v>309.24831474119475</v>
      </c>
      <c r="G51" s="27">
        <f t="shared" si="2"/>
        <v>43.884669811320755</v>
      </c>
      <c r="H51" s="28">
        <f t="shared" si="4"/>
        <v>12590.219999999998</v>
      </c>
      <c r="J51" s="39"/>
    </row>
    <row r="52" spans="1:10" ht="12.75" customHeight="1" x14ac:dyDescent="0.25">
      <c r="A52" s="22" t="s">
        <v>185</v>
      </c>
      <c r="B52" s="17" t="s">
        <v>19</v>
      </c>
      <c r="C52" s="18">
        <v>3858788.39</v>
      </c>
      <c r="D52" s="18">
        <v>5818725</v>
      </c>
      <c r="E52" s="18">
        <v>4004361.77</v>
      </c>
      <c r="F52" s="19">
        <f t="shared" si="1"/>
        <v>103.77251523761322</v>
      </c>
      <c r="G52" s="19">
        <f t="shared" si="2"/>
        <v>68.818543065705967</v>
      </c>
      <c r="H52" s="20">
        <f t="shared" si="4"/>
        <v>145573.37999999989</v>
      </c>
      <c r="J52" s="39"/>
    </row>
    <row r="53" spans="1:10" ht="12.75" customHeight="1" x14ac:dyDescent="0.25">
      <c r="A53" s="24" t="s">
        <v>169</v>
      </c>
      <c r="B53" s="25" t="s">
        <v>4</v>
      </c>
      <c r="C53" s="26">
        <v>3795510.39</v>
      </c>
      <c r="D53" s="26">
        <v>5732725</v>
      </c>
      <c r="E53" s="26">
        <v>3970042.26</v>
      </c>
      <c r="F53" s="27">
        <f t="shared" si="1"/>
        <v>104.59837682067312</v>
      </c>
      <c r="G53" s="27">
        <f t="shared" si="2"/>
        <v>69.252271127605098</v>
      </c>
      <c r="H53" s="28">
        <f t="shared" si="4"/>
        <v>174531.86999999965</v>
      </c>
      <c r="J53" s="39"/>
    </row>
    <row r="54" spans="1:10" ht="12.75" customHeight="1" x14ac:dyDescent="0.25">
      <c r="A54" s="24" t="s">
        <v>170</v>
      </c>
      <c r="B54" s="25" t="s">
        <v>5</v>
      </c>
      <c r="C54" s="26">
        <v>63278</v>
      </c>
      <c r="D54" s="26">
        <v>86000</v>
      </c>
      <c r="E54" s="26">
        <v>34319.51</v>
      </c>
      <c r="F54" s="27">
        <f t="shared" si="1"/>
        <v>54.236085211289861</v>
      </c>
      <c r="G54" s="27">
        <f t="shared" si="2"/>
        <v>39.906406976744194</v>
      </c>
      <c r="H54" s="28">
        <f t="shared" si="4"/>
        <v>-28958.489999999998</v>
      </c>
      <c r="J54" s="39"/>
    </row>
    <row r="55" spans="1:10" ht="25.5" x14ac:dyDescent="0.25">
      <c r="A55" s="22" t="s">
        <v>186</v>
      </c>
      <c r="B55" s="17" t="s">
        <v>20</v>
      </c>
      <c r="C55" s="18">
        <v>25018169.960000001</v>
      </c>
      <c r="D55" s="18">
        <v>41817668</v>
      </c>
      <c r="E55" s="18">
        <v>24628309.84</v>
      </c>
      <c r="F55" s="19">
        <f t="shared" si="1"/>
        <v>98.441692095691565</v>
      </c>
      <c r="G55" s="19">
        <f t="shared" si="2"/>
        <v>58.894508034259587</v>
      </c>
      <c r="H55" s="20">
        <f t="shared" si="4"/>
        <v>-389860.12000000104</v>
      </c>
      <c r="J55" s="39"/>
    </row>
    <row r="56" spans="1:10" ht="12.75" customHeight="1" x14ac:dyDescent="0.25">
      <c r="A56" s="24" t="s">
        <v>169</v>
      </c>
      <c r="B56" s="25" t="s">
        <v>4</v>
      </c>
      <c r="C56" s="26">
        <v>24161135.379999999</v>
      </c>
      <c r="D56" s="26">
        <v>37824668</v>
      </c>
      <c r="E56" s="26">
        <v>23648471.460000001</v>
      </c>
      <c r="F56" s="27">
        <f t="shared" si="1"/>
        <v>97.878146403565253</v>
      </c>
      <c r="G56" s="27">
        <f t="shared" si="2"/>
        <v>62.521292876913023</v>
      </c>
      <c r="H56" s="28">
        <f t="shared" si="4"/>
        <v>-512663.91999999806</v>
      </c>
      <c r="J56" s="39"/>
    </row>
    <row r="57" spans="1:10" ht="12.75" customHeight="1" x14ac:dyDescent="0.25">
      <c r="A57" s="24" t="s">
        <v>170</v>
      </c>
      <c r="B57" s="25" t="s">
        <v>5</v>
      </c>
      <c r="C57" s="26">
        <v>857034.58</v>
      </c>
      <c r="D57" s="26">
        <v>3993000</v>
      </c>
      <c r="E57" s="26">
        <v>979838.38</v>
      </c>
      <c r="F57" s="27">
        <f t="shared" si="1"/>
        <v>114.3289200769472</v>
      </c>
      <c r="G57" s="27">
        <f t="shared" si="2"/>
        <v>24.538902579514151</v>
      </c>
      <c r="H57" s="28">
        <f t="shared" si="4"/>
        <v>122803.80000000005</v>
      </c>
      <c r="J57" s="39"/>
    </row>
    <row r="58" spans="1:10" ht="12.75" customHeight="1" x14ac:dyDescent="0.25">
      <c r="A58" s="22" t="s">
        <v>187</v>
      </c>
      <c r="B58" s="17" t="s">
        <v>21</v>
      </c>
      <c r="C58" s="18">
        <v>1549520.09</v>
      </c>
      <c r="D58" s="18">
        <v>1923305</v>
      </c>
      <c r="E58" s="18">
        <v>1184970.96</v>
      </c>
      <c r="F58" s="19">
        <f t="shared" si="1"/>
        <v>76.473417004874065</v>
      </c>
      <c r="G58" s="19">
        <f t="shared" si="2"/>
        <v>61.611182833715915</v>
      </c>
      <c r="H58" s="20">
        <f t="shared" si="4"/>
        <v>-364549.13000000012</v>
      </c>
      <c r="J58" s="39"/>
    </row>
    <row r="59" spans="1:10" ht="12.75" customHeight="1" x14ac:dyDescent="0.25">
      <c r="A59" s="24" t="s">
        <v>169</v>
      </c>
      <c r="B59" s="25" t="s">
        <v>4</v>
      </c>
      <c r="C59" s="26">
        <v>1541315.09</v>
      </c>
      <c r="D59" s="26">
        <v>1912805</v>
      </c>
      <c r="E59" s="26">
        <v>1182113.1599999999</v>
      </c>
      <c r="F59" s="27">
        <f t="shared" si="1"/>
        <v>76.695100675358972</v>
      </c>
      <c r="G59" s="27">
        <f t="shared" si="2"/>
        <v>61.799982747849356</v>
      </c>
      <c r="H59" s="28">
        <f t="shared" si="4"/>
        <v>-359201.93000000017</v>
      </c>
      <c r="J59" s="39"/>
    </row>
    <row r="60" spans="1:10" ht="12.75" customHeight="1" x14ac:dyDescent="0.25">
      <c r="A60" s="24" t="s">
        <v>170</v>
      </c>
      <c r="B60" s="25" t="s">
        <v>5</v>
      </c>
      <c r="C60" s="26">
        <v>8205</v>
      </c>
      <c r="D60" s="26">
        <v>10500</v>
      </c>
      <c r="E60" s="26">
        <v>2857.8</v>
      </c>
      <c r="F60" s="27">
        <f t="shared" si="1"/>
        <v>34.829981718464353</v>
      </c>
      <c r="G60" s="27">
        <f t="shared" si="2"/>
        <v>27.217142857142857</v>
      </c>
      <c r="H60" s="28">
        <f t="shared" si="4"/>
        <v>-5347.2</v>
      </c>
      <c r="J60" s="39"/>
    </row>
    <row r="61" spans="1:10" ht="12.75" customHeight="1" x14ac:dyDescent="0.25">
      <c r="A61" s="22" t="s">
        <v>188</v>
      </c>
      <c r="B61" s="17" t="s">
        <v>22</v>
      </c>
      <c r="C61" s="18">
        <v>1993068.77</v>
      </c>
      <c r="D61" s="18">
        <v>2222785</v>
      </c>
      <c r="E61" s="18">
        <v>1361880.66</v>
      </c>
      <c r="F61" s="19">
        <f t="shared" si="1"/>
        <v>68.330841388879918</v>
      </c>
      <c r="G61" s="19">
        <f t="shared" si="2"/>
        <v>61.269113297057523</v>
      </c>
      <c r="H61" s="20">
        <f t="shared" si="4"/>
        <v>-631188.1100000001</v>
      </c>
      <c r="J61" s="39"/>
    </row>
    <row r="62" spans="1:10" ht="12.75" customHeight="1" x14ac:dyDescent="0.25">
      <c r="A62" s="24" t="s">
        <v>169</v>
      </c>
      <c r="B62" s="25" t="s">
        <v>4</v>
      </c>
      <c r="C62" s="26">
        <v>1818273.47</v>
      </c>
      <c r="D62" s="26">
        <v>2194410</v>
      </c>
      <c r="E62" s="26">
        <v>1355775.11</v>
      </c>
      <c r="F62" s="27">
        <f t="shared" si="1"/>
        <v>74.563872397038281</v>
      </c>
      <c r="G62" s="27">
        <f t="shared" si="2"/>
        <v>61.783126671861687</v>
      </c>
      <c r="H62" s="28">
        <f t="shared" si="4"/>
        <v>-462498.35999999987</v>
      </c>
      <c r="J62" s="39"/>
    </row>
    <row r="63" spans="1:10" ht="12.75" customHeight="1" x14ac:dyDescent="0.25">
      <c r="A63" s="24" t="s">
        <v>170</v>
      </c>
      <c r="B63" s="25" t="s">
        <v>5</v>
      </c>
      <c r="C63" s="26">
        <v>174795.3</v>
      </c>
      <c r="D63" s="26">
        <v>28375</v>
      </c>
      <c r="E63" s="26">
        <v>6105.55</v>
      </c>
      <c r="F63" s="27">
        <f t="shared" si="1"/>
        <v>3.4929714929405997</v>
      </c>
      <c r="G63" s="27">
        <f t="shared" si="2"/>
        <v>21.517356828193833</v>
      </c>
      <c r="H63" s="28">
        <f t="shared" si="4"/>
        <v>-168689.75</v>
      </c>
      <c r="J63" s="39"/>
    </row>
    <row r="64" spans="1:10" ht="12.75" customHeight="1" x14ac:dyDescent="0.25">
      <c r="A64" s="22" t="s">
        <v>189</v>
      </c>
      <c r="B64" s="17" t="s">
        <v>23</v>
      </c>
      <c r="C64" s="18">
        <v>8607153.2400000002</v>
      </c>
      <c r="D64" s="18">
        <v>20854425</v>
      </c>
      <c r="E64" s="18">
        <v>15528689.859999999</v>
      </c>
      <c r="F64" s="19">
        <f t="shared" si="1"/>
        <v>180.41609608893171</v>
      </c>
      <c r="G64" s="19">
        <f t="shared" si="2"/>
        <v>74.462325669492202</v>
      </c>
      <c r="H64" s="20">
        <f t="shared" si="4"/>
        <v>6921536.6199999992</v>
      </c>
      <c r="J64" s="39"/>
    </row>
    <row r="65" spans="1:10" ht="12.75" customHeight="1" x14ac:dyDescent="0.25">
      <c r="A65" s="24" t="s">
        <v>169</v>
      </c>
      <c r="B65" s="25" t="s">
        <v>4</v>
      </c>
      <c r="C65" s="26">
        <v>8517892.4399999995</v>
      </c>
      <c r="D65" s="26">
        <v>20734550</v>
      </c>
      <c r="E65" s="26">
        <v>15494263.23</v>
      </c>
      <c r="F65" s="27">
        <f t="shared" si="1"/>
        <v>181.90254618899604</v>
      </c>
      <c r="G65" s="27">
        <f t="shared" si="2"/>
        <v>74.7267880421808</v>
      </c>
      <c r="H65" s="28">
        <f t="shared" si="4"/>
        <v>6976370.790000001</v>
      </c>
      <c r="J65" s="39"/>
    </row>
    <row r="66" spans="1:10" ht="12.75" customHeight="1" x14ac:dyDescent="0.25">
      <c r="A66" s="24" t="s">
        <v>170</v>
      </c>
      <c r="B66" s="25" t="s">
        <v>5</v>
      </c>
      <c r="C66" s="26">
        <v>89260.800000000003</v>
      </c>
      <c r="D66" s="26">
        <v>119875</v>
      </c>
      <c r="E66" s="26">
        <v>34426.629999999997</v>
      </c>
      <c r="F66" s="27">
        <f t="shared" si="1"/>
        <v>38.568587778733779</v>
      </c>
      <c r="G66" s="27">
        <f t="shared" si="2"/>
        <v>28.718773722627734</v>
      </c>
      <c r="H66" s="28">
        <f t="shared" si="4"/>
        <v>-54834.170000000006</v>
      </c>
      <c r="J66" s="39"/>
    </row>
    <row r="67" spans="1:10" ht="12.75" customHeight="1" x14ac:dyDescent="0.25">
      <c r="A67" s="22" t="s">
        <v>190</v>
      </c>
      <c r="B67" s="17" t="s">
        <v>24</v>
      </c>
      <c r="C67" s="18">
        <v>55838281.93</v>
      </c>
      <c r="D67" s="18">
        <v>119676443</v>
      </c>
      <c r="E67" s="18">
        <v>88384128.450000003</v>
      </c>
      <c r="F67" s="19">
        <f t="shared" si="1"/>
        <v>158.28590242228466</v>
      </c>
      <c r="G67" s="19">
        <f t="shared" si="2"/>
        <v>73.85256967405023</v>
      </c>
      <c r="H67" s="20">
        <f t="shared" si="4"/>
        <v>32545846.520000003</v>
      </c>
      <c r="J67" s="39"/>
    </row>
    <row r="68" spans="1:10" ht="12.75" customHeight="1" x14ac:dyDescent="0.25">
      <c r="A68" s="24" t="s">
        <v>169</v>
      </c>
      <c r="B68" s="25" t="s">
        <v>4</v>
      </c>
      <c r="C68" s="26">
        <v>55818459.030000001</v>
      </c>
      <c r="D68" s="26">
        <v>119289056</v>
      </c>
      <c r="E68" s="26">
        <v>88295092.680000007</v>
      </c>
      <c r="F68" s="27">
        <f t="shared" si="1"/>
        <v>158.18260520689981</v>
      </c>
      <c r="G68" s="27">
        <f t="shared" si="2"/>
        <v>74.017764613712771</v>
      </c>
      <c r="H68" s="28">
        <f t="shared" si="4"/>
        <v>32476633.650000006</v>
      </c>
      <c r="J68" s="39"/>
    </row>
    <row r="69" spans="1:10" ht="12.75" customHeight="1" x14ac:dyDescent="0.25">
      <c r="A69" s="24" t="s">
        <v>170</v>
      </c>
      <c r="B69" s="25" t="s">
        <v>5</v>
      </c>
      <c r="C69" s="26">
        <v>19822.900000000001</v>
      </c>
      <c r="D69" s="26">
        <v>387387</v>
      </c>
      <c r="E69" s="26">
        <v>89035.77</v>
      </c>
      <c r="F69" s="27">
        <f t="shared" si="1"/>
        <v>449.15612750909304</v>
      </c>
      <c r="G69" s="27">
        <f t="shared" si="2"/>
        <v>22.983675239489195</v>
      </c>
      <c r="H69" s="28">
        <f t="shared" si="4"/>
        <v>69212.87</v>
      </c>
      <c r="J69" s="39"/>
    </row>
    <row r="70" spans="1:10" ht="12.75" customHeight="1" x14ac:dyDescent="0.25">
      <c r="A70" s="22" t="s">
        <v>191</v>
      </c>
      <c r="B70" s="17" t="s">
        <v>25</v>
      </c>
      <c r="C70" s="18">
        <v>17735075.43</v>
      </c>
      <c r="D70" s="18">
        <v>24743285</v>
      </c>
      <c r="E70" s="18">
        <v>18542160.530000001</v>
      </c>
      <c r="F70" s="19">
        <f t="shared" si="1"/>
        <v>104.55078470450015</v>
      </c>
      <c r="G70" s="19">
        <f t="shared" si="2"/>
        <v>74.938152027913844</v>
      </c>
      <c r="H70" s="20">
        <f t="shared" si="4"/>
        <v>807085.10000000149</v>
      </c>
      <c r="J70" s="39"/>
    </row>
    <row r="71" spans="1:10" ht="12.75" customHeight="1" x14ac:dyDescent="0.25">
      <c r="A71" s="24" t="s">
        <v>169</v>
      </c>
      <c r="B71" s="25" t="s">
        <v>4</v>
      </c>
      <c r="C71" s="26">
        <v>17734872.93</v>
      </c>
      <c r="D71" s="26">
        <v>24653285</v>
      </c>
      <c r="E71" s="26">
        <v>18539372.379999999</v>
      </c>
      <c r="F71" s="27">
        <f t="shared" si="1"/>
        <v>104.53625719888369</v>
      </c>
      <c r="G71" s="27">
        <f t="shared" si="2"/>
        <v>75.200413981341626</v>
      </c>
      <c r="H71" s="28">
        <f t="shared" si="4"/>
        <v>804499.44999999925</v>
      </c>
      <c r="J71" s="39"/>
    </row>
    <row r="72" spans="1:10" ht="12.75" customHeight="1" x14ac:dyDescent="0.25">
      <c r="A72" s="24" t="s">
        <v>170</v>
      </c>
      <c r="B72" s="25" t="s">
        <v>5</v>
      </c>
      <c r="C72" s="26">
        <v>202.5</v>
      </c>
      <c r="D72" s="26">
        <v>90000</v>
      </c>
      <c r="E72" s="26">
        <v>2788.15</v>
      </c>
      <c r="F72" s="27">
        <f t="shared" ref="F72:F120" si="17">IF(C72=0,"x",E72/C72*100)</f>
        <v>1376.8641975308644</v>
      </c>
      <c r="G72" s="27">
        <f t="shared" ref="G72:G120" si="18">IF(D72=0,"x",E72/D72*100)</f>
        <v>3.0979444444444444</v>
      </c>
      <c r="H72" s="28">
        <f t="shared" si="4"/>
        <v>2585.65</v>
      </c>
      <c r="J72" s="39"/>
    </row>
    <row r="73" spans="1:10" ht="12.75" customHeight="1" x14ac:dyDescent="0.25">
      <c r="A73" s="22" t="s">
        <v>192</v>
      </c>
      <c r="B73" s="17" t="s">
        <v>26</v>
      </c>
      <c r="C73" s="18">
        <v>1650787.04</v>
      </c>
      <c r="D73" s="18">
        <v>1983355</v>
      </c>
      <c r="E73" s="18">
        <v>955539.89</v>
      </c>
      <c r="F73" s="19">
        <f t="shared" si="17"/>
        <v>57.883898216210859</v>
      </c>
      <c r="G73" s="19">
        <f t="shared" si="18"/>
        <v>48.177955534939535</v>
      </c>
      <c r="H73" s="20">
        <f t="shared" ref="H73:H124" si="19">+E73-C73</f>
        <v>-695247.15</v>
      </c>
      <c r="J73" s="39"/>
    </row>
    <row r="74" spans="1:10" ht="12.75" customHeight="1" x14ac:dyDescent="0.25">
      <c r="A74" s="24" t="s">
        <v>169</v>
      </c>
      <c r="B74" s="25" t="s">
        <v>4</v>
      </c>
      <c r="C74" s="26">
        <v>1650179.54</v>
      </c>
      <c r="D74" s="26">
        <v>1954230</v>
      </c>
      <c r="E74" s="26">
        <v>950544.44</v>
      </c>
      <c r="F74" s="27">
        <f t="shared" si="17"/>
        <v>57.602486090695315</v>
      </c>
      <c r="G74" s="27">
        <f t="shared" si="18"/>
        <v>48.640356559872686</v>
      </c>
      <c r="H74" s="28">
        <f t="shared" si="19"/>
        <v>-699635.10000000009</v>
      </c>
      <c r="J74" s="39"/>
    </row>
    <row r="75" spans="1:10" ht="12.75" customHeight="1" x14ac:dyDescent="0.25">
      <c r="A75" s="24" t="s">
        <v>170</v>
      </c>
      <c r="B75" s="25" t="s">
        <v>5</v>
      </c>
      <c r="C75" s="26">
        <v>607.5</v>
      </c>
      <c r="D75" s="26">
        <v>29125</v>
      </c>
      <c r="E75" s="26">
        <v>4995.45</v>
      </c>
      <c r="F75" s="27">
        <f t="shared" si="17"/>
        <v>822.2962962962963</v>
      </c>
      <c r="G75" s="27">
        <f t="shared" si="18"/>
        <v>17.151759656652359</v>
      </c>
      <c r="H75" s="28">
        <f t="shared" si="19"/>
        <v>4387.95</v>
      </c>
      <c r="J75" s="39"/>
    </row>
    <row r="76" spans="1:10" ht="12.75" customHeight="1" x14ac:dyDescent="0.25">
      <c r="A76" s="16" t="s">
        <v>193</v>
      </c>
      <c r="B76" s="17" t="s">
        <v>27</v>
      </c>
      <c r="C76" s="18">
        <v>12495563157.58</v>
      </c>
      <c r="D76" s="18">
        <v>16117165696</v>
      </c>
      <c r="E76" s="18">
        <v>13784047305.1</v>
      </c>
      <c r="F76" s="19">
        <f t="shared" si="17"/>
        <v>110.31153323200473</v>
      </c>
      <c r="G76" s="19">
        <f t="shared" si="18"/>
        <v>85.524015606050142</v>
      </c>
      <c r="H76" s="20">
        <f t="shared" si="19"/>
        <v>1288484147.5200005</v>
      </c>
      <c r="J76" s="39"/>
    </row>
    <row r="77" spans="1:10" ht="12.75" customHeight="1" x14ac:dyDescent="0.25">
      <c r="A77" s="22" t="s">
        <v>194</v>
      </c>
      <c r="B77" s="17" t="s">
        <v>28</v>
      </c>
      <c r="C77" s="18">
        <v>129646111.41</v>
      </c>
      <c r="D77" s="18">
        <v>238132285</v>
      </c>
      <c r="E77" s="18">
        <v>120566090.59</v>
      </c>
      <c r="F77" s="19">
        <f t="shared" si="17"/>
        <v>92.996302996481845</v>
      </c>
      <c r="G77" s="19">
        <f t="shared" si="18"/>
        <v>50.629880190332024</v>
      </c>
      <c r="H77" s="20">
        <f t="shared" si="19"/>
        <v>-9080020.8199999928</v>
      </c>
      <c r="J77" s="39"/>
    </row>
    <row r="78" spans="1:10" ht="12.75" customHeight="1" x14ac:dyDescent="0.25">
      <c r="A78" s="24" t="s">
        <v>169</v>
      </c>
      <c r="B78" s="25" t="s">
        <v>4</v>
      </c>
      <c r="C78" s="26">
        <v>117445939.33</v>
      </c>
      <c r="D78" s="26">
        <v>199969785</v>
      </c>
      <c r="E78" s="26">
        <v>115115948.95999999</v>
      </c>
      <c r="F78" s="27">
        <f t="shared" si="17"/>
        <v>98.016116705871639</v>
      </c>
      <c r="G78" s="27">
        <f t="shared" si="18"/>
        <v>57.566671364876441</v>
      </c>
      <c r="H78" s="28">
        <f t="shared" si="19"/>
        <v>-2329990.3700000048</v>
      </c>
      <c r="J78" s="39"/>
    </row>
    <row r="79" spans="1:10" ht="12.75" customHeight="1" x14ac:dyDescent="0.25">
      <c r="A79" s="24" t="s">
        <v>170</v>
      </c>
      <c r="B79" s="25" t="s">
        <v>332</v>
      </c>
      <c r="C79" s="26">
        <v>12200172.08</v>
      </c>
      <c r="D79" s="26">
        <v>38162500</v>
      </c>
      <c r="E79" s="26">
        <v>5450141.6299999999</v>
      </c>
      <c r="F79" s="27">
        <f t="shared" si="17"/>
        <v>44.672661944945283</v>
      </c>
      <c r="G79" s="27">
        <f t="shared" si="18"/>
        <v>14.281406170979363</v>
      </c>
      <c r="H79" s="28">
        <f t="shared" si="19"/>
        <v>-6750030.4500000002</v>
      </c>
      <c r="J79" s="39"/>
    </row>
    <row r="80" spans="1:10" ht="12.75" customHeight="1" x14ac:dyDescent="0.25">
      <c r="A80" s="22" t="s">
        <v>195</v>
      </c>
      <c r="B80" s="17" t="s">
        <v>29</v>
      </c>
      <c r="C80" s="18">
        <v>11286049584.209999</v>
      </c>
      <c r="D80" s="18">
        <v>14189385415</v>
      </c>
      <c r="E80" s="18">
        <v>12475167151.18</v>
      </c>
      <c r="F80" s="19">
        <f t="shared" si="17"/>
        <v>110.53617174102853</v>
      </c>
      <c r="G80" s="19">
        <f t="shared" si="18"/>
        <v>87.919009783130903</v>
      </c>
      <c r="H80" s="20">
        <f t="shared" si="19"/>
        <v>1189117566.9700012</v>
      </c>
      <c r="J80" s="39"/>
    </row>
    <row r="81" spans="1:10" ht="12.75" customHeight="1" x14ac:dyDescent="0.25">
      <c r="A81" s="24" t="s">
        <v>169</v>
      </c>
      <c r="B81" s="25" t="s">
        <v>4</v>
      </c>
      <c r="C81" s="26">
        <v>11286049584.209999</v>
      </c>
      <c r="D81" s="26">
        <v>14188985415</v>
      </c>
      <c r="E81" s="26">
        <v>12402544456.98</v>
      </c>
      <c r="F81" s="27">
        <f t="shared" si="17"/>
        <v>109.89269863152167</v>
      </c>
      <c r="G81" s="27">
        <f t="shared" si="18"/>
        <v>87.409663864116382</v>
      </c>
      <c r="H81" s="28">
        <f t="shared" si="19"/>
        <v>1116494872.7700005</v>
      </c>
      <c r="J81" s="39"/>
    </row>
    <row r="82" spans="1:10" ht="12.75" customHeight="1" x14ac:dyDescent="0.25">
      <c r="A82" s="24" t="s">
        <v>170</v>
      </c>
      <c r="B82" s="25" t="s">
        <v>332</v>
      </c>
      <c r="C82" s="26">
        <v>0</v>
      </c>
      <c r="D82" s="26">
        <v>400000</v>
      </c>
      <c r="E82" s="26">
        <v>72622694.200000003</v>
      </c>
      <c r="F82" s="27" t="str">
        <f t="shared" si="17"/>
        <v>x</v>
      </c>
      <c r="G82" s="27">
        <f t="shared" si="18"/>
        <v>18155.67355</v>
      </c>
      <c r="H82" s="28">
        <f t="shared" si="19"/>
        <v>72622694.200000003</v>
      </c>
      <c r="J82" s="39"/>
    </row>
    <row r="83" spans="1:10" ht="12.75" customHeight="1" x14ac:dyDescent="0.25">
      <c r="A83" s="22" t="s">
        <v>196</v>
      </c>
      <c r="B83" s="17" t="s">
        <v>30</v>
      </c>
      <c r="C83" s="18">
        <v>414888186.89999998</v>
      </c>
      <c r="D83" s="18">
        <v>659500367</v>
      </c>
      <c r="E83" s="18">
        <v>450993547.26999998</v>
      </c>
      <c r="F83" s="19">
        <f t="shared" si="17"/>
        <v>108.70243152493093</v>
      </c>
      <c r="G83" s="19">
        <f t="shared" si="18"/>
        <v>68.384123775627856</v>
      </c>
      <c r="H83" s="20">
        <f t="shared" si="19"/>
        <v>36105360.370000005</v>
      </c>
      <c r="J83" s="39"/>
    </row>
    <row r="84" spans="1:10" ht="12.75" customHeight="1" x14ac:dyDescent="0.25">
      <c r="A84" s="24" t="s">
        <v>169</v>
      </c>
      <c r="B84" s="25" t="s">
        <v>4</v>
      </c>
      <c r="C84" s="26">
        <v>412674034.80000001</v>
      </c>
      <c r="D84" s="26">
        <v>615981442</v>
      </c>
      <c r="E84" s="26">
        <v>434405639.83999997</v>
      </c>
      <c r="F84" s="27">
        <f t="shared" si="17"/>
        <v>105.26604613021802</v>
      </c>
      <c r="G84" s="27">
        <f t="shared" si="18"/>
        <v>70.522520683342265</v>
      </c>
      <c r="H84" s="28">
        <f t="shared" si="19"/>
        <v>21731605.039999962</v>
      </c>
      <c r="J84" s="39"/>
    </row>
    <row r="85" spans="1:10" ht="12.75" customHeight="1" x14ac:dyDescent="0.25">
      <c r="A85" s="24" t="s">
        <v>170</v>
      </c>
      <c r="B85" s="25" t="s">
        <v>332</v>
      </c>
      <c r="C85" s="26">
        <v>2214152.1</v>
      </c>
      <c r="D85" s="26">
        <v>43518925</v>
      </c>
      <c r="E85" s="26">
        <v>16587907.43</v>
      </c>
      <c r="F85" s="27">
        <f t="shared" si="17"/>
        <v>749.17651005095797</v>
      </c>
      <c r="G85" s="27">
        <f t="shared" si="18"/>
        <v>38.11653764425477</v>
      </c>
      <c r="H85" s="28">
        <f t="shared" si="19"/>
        <v>14373755.33</v>
      </c>
      <c r="J85" s="39"/>
    </row>
    <row r="86" spans="1:10" ht="12.75" customHeight="1" x14ac:dyDescent="0.25">
      <c r="A86" s="22" t="s">
        <v>197</v>
      </c>
      <c r="B86" s="17" t="s">
        <v>31</v>
      </c>
      <c r="C86" s="18">
        <v>651285373.98000002</v>
      </c>
      <c r="D86" s="18">
        <v>1004883009</v>
      </c>
      <c r="E86" s="18">
        <v>722281892.98000002</v>
      </c>
      <c r="F86" s="19">
        <f t="shared" si="17"/>
        <v>110.90098470446846</v>
      </c>
      <c r="G86" s="19">
        <f t="shared" si="18"/>
        <v>71.877212223816201</v>
      </c>
      <c r="H86" s="20">
        <f t="shared" si="19"/>
        <v>70996519</v>
      </c>
      <c r="J86" s="39"/>
    </row>
    <row r="87" spans="1:10" ht="12.75" customHeight="1" x14ac:dyDescent="0.25">
      <c r="A87" s="24" t="s">
        <v>169</v>
      </c>
      <c r="B87" s="25" t="s">
        <v>4</v>
      </c>
      <c r="C87" s="26">
        <v>619012235.22000003</v>
      </c>
      <c r="D87" s="26">
        <v>915764259</v>
      </c>
      <c r="E87" s="26">
        <v>684719136.34000003</v>
      </c>
      <c r="F87" s="27">
        <f t="shared" si="17"/>
        <v>110.61479844524355</v>
      </c>
      <c r="G87" s="27">
        <f t="shared" si="18"/>
        <v>74.770240224018181</v>
      </c>
      <c r="H87" s="28">
        <f t="shared" si="19"/>
        <v>65706901.120000005</v>
      </c>
      <c r="J87" s="39"/>
    </row>
    <row r="88" spans="1:10" ht="12.75" customHeight="1" x14ac:dyDescent="0.25">
      <c r="A88" s="24" t="s">
        <v>170</v>
      </c>
      <c r="B88" s="25" t="s">
        <v>332</v>
      </c>
      <c r="C88" s="26">
        <v>32273138.760000002</v>
      </c>
      <c r="D88" s="26">
        <v>89118750</v>
      </c>
      <c r="E88" s="26">
        <v>37562756.640000001</v>
      </c>
      <c r="F88" s="27">
        <f t="shared" si="17"/>
        <v>116.3901562824006</v>
      </c>
      <c r="G88" s="27">
        <f t="shared" si="18"/>
        <v>42.149106265516515</v>
      </c>
      <c r="H88" s="28">
        <f t="shared" si="19"/>
        <v>5289617.879999999</v>
      </c>
      <c r="J88" s="39"/>
    </row>
    <row r="89" spans="1:10" ht="12.75" customHeight="1" x14ac:dyDescent="0.25">
      <c r="A89" s="22" t="s">
        <v>198</v>
      </c>
      <c r="B89" s="17" t="s">
        <v>392</v>
      </c>
      <c r="C89" s="18">
        <v>13469380.029999999</v>
      </c>
      <c r="D89" s="18">
        <v>24764620</v>
      </c>
      <c r="E89" s="18">
        <v>14769358.699999999</v>
      </c>
      <c r="F89" s="19">
        <f t="shared" si="17"/>
        <v>109.651362327773</v>
      </c>
      <c r="G89" s="19">
        <f t="shared" si="18"/>
        <v>59.638947417727387</v>
      </c>
      <c r="H89" s="20">
        <f t="shared" si="19"/>
        <v>1299978.67</v>
      </c>
      <c r="J89" s="39"/>
    </row>
    <row r="90" spans="1:10" ht="12.75" customHeight="1" x14ac:dyDescent="0.25">
      <c r="A90" s="24" t="s">
        <v>169</v>
      </c>
      <c r="B90" s="25" t="s">
        <v>4</v>
      </c>
      <c r="C90" s="26">
        <v>13363054.4</v>
      </c>
      <c r="D90" s="26">
        <v>24405520</v>
      </c>
      <c r="E90" s="26">
        <v>14545486.92</v>
      </c>
      <c r="F90" s="27">
        <f t="shared" si="17"/>
        <v>108.84851984139195</v>
      </c>
      <c r="G90" s="27">
        <f t="shared" si="18"/>
        <v>59.599168220959854</v>
      </c>
      <c r="H90" s="28">
        <f t="shared" si="19"/>
        <v>1182432.5199999996</v>
      </c>
      <c r="J90" s="39"/>
    </row>
    <row r="91" spans="1:10" ht="12.75" customHeight="1" x14ac:dyDescent="0.25">
      <c r="A91" s="24" t="s">
        <v>170</v>
      </c>
      <c r="B91" s="25" t="s">
        <v>332</v>
      </c>
      <c r="C91" s="26">
        <v>106325.63</v>
      </c>
      <c r="D91" s="26">
        <v>359100</v>
      </c>
      <c r="E91" s="26">
        <v>223871.78</v>
      </c>
      <c r="F91" s="27">
        <f t="shared" si="17"/>
        <v>210.55297767810072</v>
      </c>
      <c r="G91" s="27">
        <f t="shared" si="18"/>
        <v>62.342461709830133</v>
      </c>
      <c r="H91" s="28">
        <f t="shared" si="19"/>
        <v>117546.15</v>
      </c>
      <c r="J91" s="39"/>
    </row>
    <row r="92" spans="1:10" ht="12.75" customHeight="1" x14ac:dyDescent="0.25">
      <c r="A92" s="22" t="s">
        <v>329</v>
      </c>
      <c r="B92" s="17" t="s">
        <v>32</v>
      </c>
      <c r="C92" s="18">
        <v>224521.05</v>
      </c>
      <c r="D92" s="18">
        <v>500000</v>
      </c>
      <c r="E92" s="18">
        <v>269264.38</v>
      </c>
      <c r="F92" s="19">
        <f t="shared" si="17"/>
        <v>119.92834524869718</v>
      </c>
      <c r="G92" s="19">
        <f t="shared" si="18"/>
        <v>53.852876000000002</v>
      </c>
      <c r="H92" s="20">
        <f t="shared" si="19"/>
        <v>44743.330000000016</v>
      </c>
      <c r="J92" s="39"/>
    </row>
    <row r="93" spans="1:10" ht="12.75" customHeight="1" x14ac:dyDescent="0.25">
      <c r="A93" s="24" t="s">
        <v>169</v>
      </c>
      <c r="B93" s="25" t="s">
        <v>4</v>
      </c>
      <c r="C93" s="26">
        <v>224521.05</v>
      </c>
      <c r="D93" s="26">
        <v>500000</v>
      </c>
      <c r="E93" s="26">
        <v>269264.38</v>
      </c>
      <c r="F93" s="27">
        <f t="shared" si="17"/>
        <v>119.92834524869718</v>
      </c>
      <c r="G93" s="27">
        <f t="shared" si="18"/>
        <v>53.852876000000002</v>
      </c>
      <c r="H93" s="28">
        <f t="shared" si="19"/>
        <v>44743.330000000016</v>
      </c>
      <c r="J93" s="39"/>
    </row>
    <row r="94" spans="1:10" ht="12.75" customHeight="1" x14ac:dyDescent="0.25">
      <c r="A94" s="16" t="s">
        <v>199</v>
      </c>
      <c r="B94" s="17" t="s">
        <v>33</v>
      </c>
      <c r="C94" s="18">
        <v>232422109.37</v>
      </c>
      <c r="D94" s="18">
        <v>342097081</v>
      </c>
      <c r="E94" s="18">
        <v>240142161.78999999</v>
      </c>
      <c r="F94" s="19">
        <f t="shared" si="17"/>
        <v>103.32156542289623</v>
      </c>
      <c r="G94" s="19">
        <f t="shared" si="18"/>
        <v>70.197080047578652</v>
      </c>
      <c r="H94" s="20">
        <f t="shared" si="19"/>
        <v>7720052.4199999869</v>
      </c>
      <c r="J94" s="39"/>
    </row>
    <row r="95" spans="1:10" ht="12.75" customHeight="1" x14ac:dyDescent="0.25">
      <c r="A95" s="16" t="s">
        <v>200</v>
      </c>
      <c r="B95" s="17" t="s">
        <v>34</v>
      </c>
      <c r="C95" s="18">
        <v>4352404.9000000004</v>
      </c>
      <c r="D95" s="18">
        <v>7266045</v>
      </c>
      <c r="E95" s="18">
        <v>4116128.1</v>
      </c>
      <c r="F95" s="19">
        <f t="shared" si="17"/>
        <v>94.571350657196433</v>
      </c>
      <c r="G95" s="19">
        <f t="shared" si="18"/>
        <v>56.648811010666748</v>
      </c>
      <c r="H95" s="20">
        <f t="shared" si="19"/>
        <v>-236276.80000000028</v>
      </c>
      <c r="J95" s="39"/>
    </row>
    <row r="96" spans="1:10" ht="12.75" customHeight="1" x14ac:dyDescent="0.25">
      <c r="A96" s="22" t="s">
        <v>201</v>
      </c>
      <c r="B96" s="17" t="s">
        <v>393</v>
      </c>
      <c r="C96" s="18">
        <v>4352404.9000000004</v>
      </c>
      <c r="D96" s="18">
        <v>7266045</v>
      </c>
      <c r="E96" s="18">
        <v>4116128.1</v>
      </c>
      <c r="F96" s="19">
        <f t="shared" si="17"/>
        <v>94.571350657196433</v>
      </c>
      <c r="G96" s="19">
        <f t="shared" si="18"/>
        <v>56.648811010666748</v>
      </c>
      <c r="H96" s="20">
        <f t="shared" si="19"/>
        <v>-236276.80000000028</v>
      </c>
      <c r="J96" s="39"/>
    </row>
    <row r="97" spans="1:10" ht="12.75" customHeight="1" x14ac:dyDescent="0.25">
      <c r="A97" s="24" t="s">
        <v>169</v>
      </c>
      <c r="B97" s="25" t="s">
        <v>4</v>
      </c>
      <c r="C97" s="26">
        <v>4304569.4000000004</v>
      </c>
      <c r="D97" s="26">
        <v>7166045</v>
      </c>
      <c r="E97" s="26">
        <v>4105081.85</v>
      </c>
      <c r="F97" s="27">
        <f t="shared" si="17"/>
        <v>95.365679317424863</v>
      </c>
      <c r="G97" s="27">
        <f t="shared" si="18"/>
        <v>57.285181016864954</v>
      </c>
      <c r="H97" s="28">
        <f t="shared" si="19"/>
        <v>-199487.55000000028</v>
      </c>
      <c r="J97" s="39"/>
    </row>
    <row r="98" spans="1:10" ht="12.75" customHeight="1" x14ac:dyDescent="0.25">
      <c r="A98" s="24" t="s">
        <v>170</v>
      </c>
      <c r="B98" s="25" t="s">
        <v>332</v>
      </c>
      <c r="C98" s="26">
        <v>47835.5</v>
      </c>
      <c r="D98" s="26">
        <v>100000</v>
      </c>
      <c r="E98" s="26">
        <v>11046.25</v>
      </c>
      <c r="F98" s="27">
        <f t="shared" si="17"/>
        <v>23.092159588590064</v>
      </c>
      <c r="G98" s="27">
        <f t="shared" si="18"/>
        <v>11.046250000000001</v>
      </c>
      <c r="H98" s="28">
        <f t="shared" si="19"/>
        <v>-36789.25</v>
      </c>
      <c r="J98" s="39"/>
    </row>
    <row r="99" spans="1:10" ht="12.75" customHeight="1" x14ac:dyDescent="0.25">
      <c r="A99" s="16" t="s">
        <v>202</v>
      </c>
      <c r="B99" s="17" t="s">
        <v>35</v>
      </c>
      <c r="C99" s="18">
        <v>3534560756.3800001</v>
      </c>
      <c r="D99" s="18">
        <v>4801780350</v>
      </c>
      <c r="E99" s="18">
        <v>3173191256.21</v>
      </c>
      <c r="F99" s="19">
        <f t="shared" si="17"/>
        <v>89.776112929514198</v>
      </c>
      <c r="G99" s="19">
        <f t="shared" si="18"/>
        <v>66.083640335818359</v>
      </c>
      <c r="H99" s="20">
        <f t="shared" si="19"/>
        <v>-361369500.17000008</v>
      </c>
      <c r="J99" s="39"/>
    </row>
    <row r="100" spans="1:10" ht="12.75" customHeight="1" x14ac:dyDescent="0.25">
      <c r="A100" s="22" t="s">
        <v>203</v>
      </c>
      <c r="B100" s="17" t="s">
        <v>36</v>
      </c>
      <c r="C100" s="18">
        <v>3534560756.3800001</v>
      </c>
      <c r="D100" s="18">
        <v>4801780350</v>
      </c>
      <c r="E100" s="18">
        <v>3173191256.21</v>
      </c>
      <c r="F100" s="19">
        <f t="shared" si="17"/>
        <v>89.776112929514198</v>
      </c>
      <c r="G100" s="19">
        <f t="shared" si="18"/>
        <v>66.083640335818359</v>
      </c>
      <c r="H100" s="20">
        <f t="shared" si="19"/>
        <v>-361369500.17000008</v>
      </c>
      <c r="J100" s="39"/>
    </row>
    <row r="101" spans="1:10" ht="12.75" customHeight="1" x14ac:dyDescent="0.25">
      <c r="A101" s="24" t="s">
        <v>169</v>
      </c>
      <c r="B101" s="25" t="s">
        <v>4</v>
      </c>
      <c r="C101" s="26">
        <v>2981087141.9899998</v>
      </c>
      <c r="D101" s="26">
        <v>4293971158</v>
      </c>
      <c r="E101" s="26">
        <v>3027461628.9299998</v>
      </c>
      <c r="F101" s="27">
        <f t="shared" si="17"/>
        <v>101.55562332569194</v>
      </c>
      <c r="G101" s="27">
        <f t="shared" si="18"/>
        <v>70.504936282340992</v>
      </c>
      <c r="H101" s="28">
        <f t="shared" si="19"/>
        <v>46374486.940000057</v>
      </c>
      <c r="J101" s="39"/>
    </row>
    <row r="102" spans="1:10" ht="12.75" customHeight="1" x14ac:dyDescent="0.25">
      <c r="A102" s="24" t="s">
        <v>170</v>
      </c>
      <c r="B102" s="25" t="s">
        <v>332</v>
      </c>
      <c r="C102" s="26">
        <v>553473614.38999999</v>
      </c>
      <c r="D102" s="26">
        <v>507809192</v>
      </c>
      <c r="E102" s="26">
        <v>145729627.28</v>
      </c>
      <c r="F102" s="27">
        <f t="shared" si="17"/>
        <v>26.330004446664191</v>
      </c>
      <c r="G102" s="27">
        <f t="shared" si="18"/>
        <v>28.697713545917853</v>
      </c>
      <c r="H102" s="28">
        <f t="shared" si="19"/>
        <v>-407743987.11000001</v>
      </c>
      <c r="J102" s="39"/>
    </row>
    <row r="103" spans="1:10" ht="12.75" customHeight="1" x14ac:dyDescent="0.25">
      <c r="A103" s="16" t="s">
        <v>204</v>
      </c>
      <c r="B103" s="17" t="s">
        <v>394</v>
      </c>
      <c r="C103" s="18">
        <v>39314057.93</v>
      </c>
      <c r="D103" s="18">
        <v>81763226</v>
      </c>
      <c r="E103" s="18">
        <v>62302013.82</v>
      </c>
      <c r="F103" s="19">
        <f t="shared" si="17"/>
        <v>158.47261030883871</v>
      </c>
      <c r="G103" s="19">
        <f t="shared" si="18"/>
        <v>76.198086680190443</v>
      </c>
      <c r="H103" s="20">
        <f t="shared" si="19"/>
        <v>22987955.890000001</v>
      </c>
      <c r="J103" s="39"/>
    </row>
    <row r="104" spans="1:10" ht="12.75" customHeight="1" x14ac:dyDescent="0.25">
      <c r="A104" s="22" t="s">
        <v>205</v>
      </c>
      <c r="B104" s="17" t="s">
        <v>395</v>
      </c>
      <c r="C104" s="18">
        <v>34590367.93</v>
      </c>
      <c r="D104" s="18">
        <v>73045187</v>
      </c>
      <c r="E104" s="18">
        <v>56874455.5</v>
      </c>
      <c r="F104" s="19">
        <f t="shared" si="17"/>
        <v>164.42281161939638</v>
      </c>
      <c r="G104" s="19">
        <f t="shared" si="18"/>
        <v>77.862016425531223</v>
      </c>
      <c r="H104" s="20">
        <f t="shared" si="19"/>
        <v>22284087.57</v>
      </c>
      <c r="J104" s="39"/>
    </row>
    <row r="105" spans="1:10" ht="12.75" customHeight="1" x14ac:dyDescent="0.25">
      <c r="A105" s="24" t="s">
        <v>169</v>
      </c>
      <c r="B105" s="25" t="s">
        <v>4</v>
      </c>
      <c r="C105" s="26">
        <v>34498835.710000001</v>
      </c>
      <c r="D105" s="26">
        <v>72803187</v>
      </c>
      <c r="E105" s="26">
        <v>56798368.420000002</v>
      </c>
      <c r="F105" s="27">
        <f t="shared" si="17"/>
        <v>164.63850808604579</v>
      </c>
      <c r="G105" s="27">
        <f t="shared" si="18"/>
        <v>78.016321483288905</v>
      </c>
      <c r="H105" s="28">
        <f t="shared" si="19"/>
        <v>22299532.710000001</v>
      </c>
      <c r="J105" s="39"/>
    </row>
    <row r="106" spans="1:10" ht="12.75" customHeight="1" x14ac:dyDescent="0.25">
      <c r="A106" s="24" t="s">
        <v>170</v>
      </c>
      <c r="B106" s="25" t="s">
        <v>332</v>
      </c>
      <c r="C106" s="26">
        <v>91532.22</v>
      </c>
      <c r="D106" s="26">
        <v>242000</v>
      </c>
      <c r="E106" s="26">
        <v>76087.08</v>
      </c>
      <c r="F106" s="27">
        <f t="shared" si="17"/>
        <v>83.126007432137015</v>
      </c>
      <c r="G106" s="27">
        <f t="shared" si="18"/>
        <v>31.440942148760332</v>
      </c>
      <c r="H106" s="28">
        <f t="shared" si="19"/>
        <v>-15445.14</v>
      </c>
      <c r="J106" s="39"/>
    </row>
    <row r="107" spans="1:10" ht="12.75" customHeight="1" x14ac:dyDescent="0.25">
      <c r="A107" s="22" t="s">
        <v>206</v>
      </c>
      <c r="B107" s="17" t="s">
        <v>37</v>
      </c>
      <c r="C107" s="18">
        <v>4723690</v>
      </c>
      <c r="D107" s="18">
        <v>8718039</v>
      </c>
      <c r="E107" s="18">
        <v>5427558.3200000003</v>
      </c>
      <c r="F107" s="19">
        <f t="shared" si="17"/>
        <v>114.9008152524827</v>
      </c>
      <c r="G107" s="19">
        <f t="shared" si="18"/>
        <v>62.256641889305619</v>
      </c>
      <c r="H107" s="20">
        <f t="shared" si="19"/>
        <v>703868.3200000003</v>
      </c>
      <c r="J107" s="39"/>
    </row>
    <row r="108" spans="1:10" ht="12.75" customHeight="1" x14ac:dyDescent="0.25">
      <c r="A108" s="24" t="s">
        <v>169</v>
      </c>
      <c r="B108" s="25" t="s">
        <v>4</v>
      </c>
      <c r="C108" s="26">
        <v>4673343.22</v>
      </c>
      <c r="D108" s="26">
        <v>8653039</v>
      </c>
      <c r="E108" s="26">
        <v>5421740.75</v>
      </c>
      <c r="F108" s="27">
        <f t="shared" si="17"/>
        <v>116.01417860338536</v>
      </c>
      <c r="G108" s="27">
        <f t="shared" si="18"/>
        <v>62.657070539032588</v>
      </c>
      <c r="H108" s="28">
        <f t="shared" si="19"/>
        <v>748397.53000000026</v>
      </c>
      <c r="J108" s="39"/>
    </row>
    <row r="109" spans="1:10" ht="12.75" customHeight="1" x14ac:dyDescent="0.25">
      <c r="A109" s="24" t="s">
        <v>170</v>
      </c>
      <c r="B109" s="25" t="s">
        <v>332</v>
      </c>
      <c r="C109" s="26">
        <v>50346.78</v>
      </c>
      <c r="D109" s="26">
        <v>65000</v>
      </c>
      <c r="E109" s="26">
        <v>5817.57</v>
      </c>
      <c r="F109" s="27">
        <f t="shared" si="17"/>
        <v>11.554999147909758</v>
      </c>
      <c r="G109" s="27">
        <f t="shared" si="18"/>
        <v>8.9501076923076912</v>
      </c>
      <c r="H109" s="28">
        <f t="shared" si="19"/>
        <v>-44529.21</v>
      </c>
      <c r="J109" s="39"/>
    </row>
    <row r="110" spans="1:10" ht="12.75" customHeight="1" x14ac:dyDescent="0.25">
      <c r="A110" s="16" t="s">
        <v>207</v>
      </c>
      <c r="B110" s="17" t="s">
        <v>396</v>
      </c>
      <c r="C110" s="18">
        <v>146312230.27000001</v>
      </c>
      <c r="D110" s="18">
        <v>368038152</v>
      </c>
      <c r="E110" s="18">
        <v>124659610.97</v>
      </c>
      <c r="F110" s="19">
        <f t="shared" si="17"/>
        <v>85.201087250161549</v>
      </c>
      <c r="G110" s="19">
        <f t="shared" si="18"/>
        <v>33.8713827065407</v>
      </c>
      <c r="H110" s="20">
        <f t="shared" si="19"/>
        <v>-21652619.300000012</v>
      </c>
      <c r="J110" s="39"/>
    </row>
    <row r="111" spans="1:10" ht="12.75" customHeight="1" x14ac:dyDescent="0.25">
      <c r="A111" s="22" t="s">
        <v>208</v>
      </c>
      <c r="B111" s="17" t="s">
        <v>397</v>
      </c>
      <c r="C111" s="18">
        <v>146312230.27000001</v>
      </c>
      <c r="D111" s="18">
        <v>368038152</v>
      </c>
      <c r="E111" s="18">
        <v>124659610.97</v>
      </c>
      <c r="F111" s="19">
        <f t="shared" si="17"/>
        <v>85.201087250161549</v>
      </c>
      <c r="G111" s="19">
        <f t="shared" si="18"/>
        <v>33.8713827065407</v>
      </c>
      <c r="H111" s="20">
        <f t="shared" si="19"/>
        <v>-21652619.300000012</v>
      </c>
      <c r="J111" s="39"/>
    </row>
    <row r="112" spans="1:10" ht="12.75" customHeight="1" x14ac:dyDescent="0.25">
      <c r="A112" s="24" t="s">
        <v>169</v>
      </c>
      <c r="B112" s="25" t="s">
        <v>4</v>
      </c>
      <c r="C112" s="26">
        <v>104955092.95</v>
      </c>
      <c r="D112" s="26">
        <v>289887353</v>
      </c>
      <c r="E112" s="26">
        <v>94744031.010000005</v>
      </c>
      <c r="F112" s="27">
        <f t="shared" si="17"/>
        <v>90.271018153578794</v>
      </c>
      <c r="G112" s="27">
        <f t="shared" si="18"/>
        <v>32.683050857344583</v>
      </c>
      <c r="H112" s="28">
        <f t="shared" si="19"/>
        <v>-10211061.939999998</v>
      </c>
      <c r="J112" s="39"/>
    </row>
    <row r="113" spans="1:10" ht="12.75" customHeight="1" x14ac:dyDescent="0.25">
      <c r="A113" s="24" t="s">
        <v>170</v>
      </c>
      <c r="B113" s="25" t="s">
        <v>332</v>
      </c>
      <c r="C113" s="26">
        <v>41357137.32</v>
      </c>
      <c r="D113" s="26">
        <v>78150799</v>
      </c>
      <c r="E113" s="26">
        <v>29915579.960000001</v>
      </c>
      <c r="F113" s="27">
        <f t="shared" si="17"/>
        <v>72.334745339187322</v>
      </c>
      <c r="G113" s="27">
        <f t="shared" si="18"/>
        <v>38.279301482253558</v>
      </c>
      <c r="H113" s="28">
        <f t="shared" si="19"/>
        <v>-11441557.359999999</v>
      </c>
      <c r="J113" s="39"/>
    </row>
    <row r="114" spans="1:10" ht="12.75" customHeight="1" x14ac:dyDescent="0.25">
      <c r="A114" s="16" t="s">
        <v>209</v>
      </c>
      <c r="B114" s="17" t="s">
        <v>38</v>
      </c>
      <c r="C114" s="18">
        <v>21787670.98</v>
      </c>
      <c r="D114" s="18">
        <v>306938114</v>
      </c>
      <c r="E114" s="18">
        <v>74488386.540000007</v>
      </c>
      <c r="F114" s="19">
        <f t="shared" si="17"/>
        <v>341.88319902745292</v>
      </c>
      <c r="G114" s="19">
        <f t="shared" si="18"/>
        <v>24.268210151314086</v>
      </c>
      <c r="H114" s="20">
        <f t="shared" si="19"/>
        <v>52700715.560000002</v>
      </c>
      <c r="J114" s="39"/>
    </row>
    <row r="115" spans="1:10" ht="12.75" customHeight="1" x14ac:dyDescent="0.25">
      <c r="A115" s="22" t="s">
        <v>210</v>
      </c>
      <c r="B115" s="17" t="s">
        <v>39</v>
      </c>
      <c r="C115" s="18">
        <v>21787670.98</v>
      </c>
      <c r="D115" s="18">
        <v>306938114</v>
      </c>
      <c r="E115" s="18">
        <v>74488386.540000007</v>
      </c>
      <c r="F115" s="19">
        <f t="shared" si="17"/>
        <v>341.88319902745292</v>
      </c>
      <c r="G115" s="19">
        <f t="shared" si="18"/>
        <v>24.268210151314086</v>
      </c>
      <c r="H115" s="20">
        <f t="shared" si="19"/>
        <v>52700715.560000002</v>
      </c>
      <c r="J115" s="39"/>
    </row>
    <row r="116" spans="1:10" ht="12.75" customHeight="1" x14ac:dyDescent="0.25">
      <c r="A116" s="24" t="s">
        <v>169</v>
      </c>
      <c r="B116" s="25" t="s">
        <v>4</v>
      </c>
      <c r="C116" s="26">
        <v>21784553.879999999</v>
      </c>
      <c r="D116" s="26">
        <v>303159659</v>
      </c>
      <c r="E116" s="26">
        <v>72083789.329999998</v>
      </c>
      <c r="F116" s="27">
        <f t="shared" si="17"/>
        <v>330.89403495280573</v>
      </c>
      <c r="G116" s="27">
        <f t="shared" si="18"/>
        <v>23.777500465522031</v>
      </c>
      <c r="H116" s="28">
        <f t="shared" si="19"/>
        <v>50299235.450000003</v>
      </c>
      <c r="J116" s="39"/>
    </row>
    <row r="117" spans="1:10" ht="12.75" customHeight="1" x14ac:dyDescent="0.25">
      <c r="A117" s="24" t="s">
        <v>170</v>
      </c>
      <c r="B117" s="25" t="s">
        <v>332</v>
      </c>
      <c r="C117" s="26">
        <v>3117.1</v>
      </c>
      <c r="D117" s="26">
        <v>3778455</v>
      </c>
      <c r="E117" s="26">
        <v>2404597.21</v>
      </c>
      <c r="F117" s="27">
        <f t="shared" si="17"/>
        <v>77142.126014564827</v>
      </c>
      <c r="G117" s="27">
        <f t="shared" si="18"/>
        <v>63.639694266571922</v>
      </c>
      <c r="H117" s="28">
        <f t="shared" si="19"/>
        <v>2401480.11</v>
      </c>
      <c r="J117" s="39"/>
    </row>
    <row r="118" spans="1:10" ht="12.75" customHeight="1" x14ac:dyDescent="0.25">
      <c r="A118" s="16" t="s">
        <v>211</v>
      </c>
      <c r="B118" s="17" t="s">
        <v>40</v>
      </c>
      <c r="C118" s="18">
        <v>14842675.76</v>
      </c>
      <c r="D118" s="18">
        <v>0</v>
      </c>
      <c r="E118" s="18"/>
      <c r="F118" s="19">
        <f t="shared" si="17"/>
        <v>0</v>
      </c>
      <c r="G118" s="19" t="str">
        <f t="shared" si="18"/>
        <v>x</v>
      </c>
      <c r="H118" s="20">
        <f t="shared" si="19"/>
        <v>-14842675.76</v>
      </c>
      <c r="J118" s="39"/>
    </row>
    <row r="119" spans="1:10" ht="12.75" customHeight="1" x14ac:dyDescent="0.25">
      <c r="A119" s="22" t="s">
        <v>212</v>
      </c>
      <c r="B119" s="17" t="s">
        <v>41</v>
      </c>
      <c r="C119" s="18">
        <v>14842675.76</v>
      </c>
      <c r="D119" s="18">
        <v>0</v>
      </c>
      <c r="E119" s="18"/>
      <c r="F119" s="19">
        <f t="shared" si="17"/>
        <v>0</v>
      </c>
      <c r="G119" s="19" t="str">
        <f t="shared" si="18"/>
        <v>x</v>
      </c>
      <c r="H119" s="20">
        <f t="shared" si="19"/>
        <v>-14842675.76</v>
      </c>
      <c r="J119" s="39"/>
    </row>
    <row r="120" spans="1:10" ht="12.75" customHeight="1" x14ac:dyDescent="0.25">
      <c r="A120" s="24" t="s">
        <v>169</v>
      </c>
      <c r="B120" s="25" t="s">
        <v>4</v>
      </c>
      <c r="C120" s="26">
        <v>14734320.949999999</v>
      </c>
      <c r="D120" s="26">
        <v>0</v>
      </c>
      <c r="E120" s="26"/>
      <c r="F120" s="27">
        <f t="shared" si="17"/>
        <v>0</v>
      </c>
      <c r="G120" s="27" t="str">
        <f t="shared" si="18"/>
        <v>x</v>
      </c>
      <c r="H120" s="28">
        <f t="shared" si="19"/>
        <v>-14734320.949999999</v>
      </c>
      <c r="J120" s="39"/>
    </row>
    <row r="121" spans="1:10" ht="12.75" customHeight="1" x14ac:dyDescent="0.25">
      <c r="A121" s="24" t="s">
        <v>170</v>
      </c>
      <c r="B121" s="25" t="s">
        <v>332</v>
      </c>
      <c r="C121" s="26">
        <v>108354.81</v>
      </c>
      <c r="D121" s="26">
        <v>0</v>
      </c>
      <c r="E121" s="26"/>
      <c r="F121" s="27">
        <f t="shared" ref="F121" si="20">IF(C121=0,"x",E121/C121*100)</f>
        <v>0</v>
      </c>
      <c r="G121" s="27" t="str">
        <f t="shared" ref="G121" si="21">IF(D121=0,"x",E121/D121*100)</f>
        <v>x</v>
      </c>
      <c r="H121" s="28">
        <f t="shared" ref="H121" si="22">+E121-C121</f>
        <v>-108354.81</v>
      </c>
      <c r="J121" s="39"/>
    </row>
    <row r="122" spans="1:10" ht="12.75" customHeight="1" x14ac:dyDescent="0.25">
      <c r="A122" s="16" t="s">
        <v>357</v>
      </c>
      <c r="B122" s="17" t="s">
        <v>358</v>
      </c>
      <c r="C122" s="18">
        <v>1347449529.71</v>
      </c>
      <c r="D122" s="18">
        <v>2024805806</v>
      </c>
      <c r="E122" s="18">
        <v>1426641265.4200001</v>
      </c>
      <c r="F122" s="27">
        <f t="shared" ref="F122:F154" si="23">IF(C122=0,"x",E122/C122*100)</f>
        <v>105.87715784256824</v>
      </c>
      <c r="G122" s="27">
        <f t="shared" ref="G122:G154" si="24">IF(D122=0,"x",E122/D122*100)</f>
        <v>70.458177331994477</v>
      </c>
      <c r="H122" s="28">
        <f t="shared" si="19"/>
        <v>79191735.710000038</v>
      </c>
      <c r="J122" s="39"/>
    </row>
    <row r="123" spans="1:10" ht="12.75" customHeight="1" x14ac:dyDescent="0.25">
      <c r="A123" s="22" t="s">
        <v>359</v>
      </c>
      <c r="B123" s="17" t="s">
        <v>360</v>
      </c>
      <c r="C123" s="18">
        <v>1347449529.71</v>
      </c>
      <c r="D123" s="18">
        <v>2024805806</v>
      </c>
      <c r="E123" s="18">
        <v>1426641265.4200001</v>
      </c>
      <c r="F123" s="27">
        <f t="shared" si="23"/>
        <v>105.87715784256824</v>
      </c>
      <c r="G123" s="27">
        <f t="shared" si="24"/>
        <v>70.458177331994477</v>
      </c>
      <c r="H123" s="28">
        <f t="shared" si="19"/>
        <v>79191735.710000038</v>
      </c>
      <c r="J123" s="39"/>
    </row>
    <row r="124" spans="1:10" ht="12.75" customHeight="1" x14ac:dyDescent="0.25">
      <c r="A124" s="24" t="s">
        <v>169</v>
      </c>
      <c r="B124" s="25" t="s">
        <v>4</v>
      </c>
      <c r="C124" s="26">
        <v>1347449529.71</v>
      </c>
      <c r="D124" s="26">
        <v>2024577065</v>
      </c>
      <c r="E124" s="26">
        <v>1426537555.6400001</v>
      </c>
      <c r="F124" s="27">
        <f t="shared" si="23"/>
        <v>105.86946109566134</v>
      </c>
      <c r="G124" s="27">
        <f t="shared" si="24"/>
        <v>70.461015305436163</v>
      </c>
      <c r="H124" s="28">
        <f t="shared" si="19"/>
        <v>79088025.930000067</v>
      </c>
      <c r="J124" s="39"/>
    </row>
    <row r="125" spans="1:10" ht="12.75" customHeight="1" x14ac:dyDescent="0.25">
      <c r="A125" s="24" t="s">
        <v>170</v>
      </c>
      <c r="B125" s="25" t="s">
        <v>332</v>
      </c>
      <c r="C125" s="26"/>
      <c r="D125" s="26">
        <v>228741</v>
      </c>
      <c r="E125" s="26">
        <v>103709.78</v>
      </c>
      <c r="F125" s="27" t="str">
        <f t="shared" ref="F125:F126" si="25">IF(C125=0,"x",E125/C125*100)</f>
        <v>x</v>
      </c>
      <c r="G125" s="27">
        <f t="shared" ref="G125:G126" si="26">IF(D125=0,"x",E125/D125*100)</f>
        <v>45.339392588123687</v>
      </c>
      <c r="H125" s="28">
        <f t="shared" ref="H125:H126" si="27">+E125-C125</f>
        <v>103709.78</v>
      </c>
      <c r="J125" s="39"/>
    </row>
    <row r="126" spans="1:10" ht="12.75" customHeight="1" x14ac:dyDescent="0.25">
      <c r="A126" s="16" t="s">
        <v>348</v>
      </c>
      <c r="B126" s="17" t="s">
        <v>349</v>
      </c>
      <c r="C126" s="18">
        <v>215786186.80000001</v>
      </c>
      <c r="D126" s="18">
        <v>402318494</v>
      </c>
      <c r="E126" s="18">
        <v>301272805.76999998</v>
      </c>
      <c r="F126" s="27">
        <f t="shared" si="25"/>
        <v>139.61635368682457</v>
      </c>
      <c r="G126" s="27">
        <f t="shared" si="26"/>
        <v>74.88415528071647</v>
      </c>
      <c r="H126" s="28">
        <f t="shared" si="27"/>
        <v>85486618.969999969</v>
      </c>
      <c r="J126" s="39"/>
    </row>
    <row r="127" spans="1:10" ht="12.75" customHeight="1" x14ac:dyDescent="0.25">
      <c r="A127" s="22" t="s">
        <v>350</v>
      </c>
      <c r="B127" s="17" t="s">
        <v>44</v>
      </c>
      <c r="C127" s="18">
        <v>215786186.80000001</v>
      </c>
      <c r="D127" s="18">
        <v>397279494</v>
      </c>
      <c r="E127" s="18">
        <v>301272805.76999998</v>
      </c>
      <c r="F127" s="19">
        <f t="shared" ref="F127:F129" si="28">IF(C127=0,"x",E127/C127*100)</f>
        <v>139.61635368682457</v>
      </c>
      <c r="G127" s="19">
        <f t="shared" ref="G127:G129" si="29">IF(D127=0,"x",E127/D127*100)</f>
        <v>75.833968357299611</v>
      </c>
      <c r="H127" s="20">
        <f t="shared" ref="H127:H129" si="30">+E127-C127</f>
        <v>85486618.969999969</v>
      </c>
      <c r="J127" s="39"/>
    </row>
    <row r="128" spans="1:10" ht="12.75" customHeight="1" x14ac:dyDescent="0.25">
      <c r="A128" s="24" t="s">
        <v>169</v>
      </c>
      <c r="B128" s="25" t="s">
        <v>4</v>
      </c>
      <c r="C128" s="26">
        <v>215223012.31999999</v>
      </c>
      <c r="D128" s="26">
        <v>391336661</v>
      </c>
      <c r="E128" s="26">
        <v>299495400.48000002</v>
      </c>
      <c r="F128" s="27">
        <f t="shared" si="28"/>
        <v>139.155844559364</v>
      </c>
      <c r="G128" s="27">
        <f t="shared" si="29"/>
        <v>76.531393638072672</v>
      </c>
      <c r="H128" s="28">
        <f t="shared" si="30"/>
        <v>84272388.160000026</v>
      </c>
      <c r="J128" s="39"/>
    </row>
    <row r="129" spans="1:10" ht="12.75" customHeight="1" x14ac:dyDescent="0.25">
      <c r="A129" s="24" t="s">
        <v>170</v>
      </c>
      <c r="B129" s="25" t="s">
        <v>332</v>
      </c>
      <c r="C129" s="26">
        <v>563174.48</v>
      </c>
      <c r="D129" s="26">
        <v>5942833</v>
      </c>
      <c r="E129" s="26">
        <v>1777405.29</v>
      </c>
      <c r="F129" s="27">
        <f t="shared" si="28"/>
        <v>315.60472875120337</v>
      </c>
      <c r="G129" s="27">
        <f t="shared" si="29"/>
        <v>29.908383594154508</v>
      </c>
      <c r="H129" s="28">
        <f t="shared" si="30"/>
        <v>1214230.81</v>
      </c>
      <c r="J129" s="39"/>
    </row>
    <row r="130" spans="1:10" ht="12.75" customHeight="1" x14ac:dyDescent="0.25">
      <c r="A130" s="22" t="s">
        <v>425</v>
      </c>
      <c r="B130" s="17" t="s">
        <v>426</v>
      </c>
      <c r="C130" s="18"/>
      <c r="D130" s="18">
        <v>5039000</v>
      </c>
      <c r="E130" s="18"/>
      <c r="F130" s="19" t="str">
        <f t="shared" ref="F130:F134" si="31">IF(C130=0,"x",E130/C130*100)</f>
        <v>x</v>
      </c>
      <c r="G130" s="19">
        <f t="shared" ref="G130:G134" si="32">IF(D130=0,"x",E130/D130*100)</f>
        <v>0</v>
      </c>
      <c r="H130" s="20">
        <f t="shared" ref="H130:H134" si="33">+E130-C130</f>
        <v>0</v>
      </c>
      <c r="J130" s="39"/>
    </row>
    <row r="131" spans="1:10" ht="12.75" customHeight="1" x14ac:dyDescent="0.25">
      <c r="A131" s="24" t="s">
        <v>169</v>
      </c>
      <c r="B131" s="25" t="s">
        <v>4</v>
      </c>
      <c r="C131" s="26"/>
      <c r="D131" s="26">
        <v>4732000</v>
      </c>
      <c r="E131" s="26"/>
      <c r="F131" s="27" t="str">
        <f t="shared" si="31"/>
        <v>x</v>
      </c>
      <c r="G131" s="27">
        <f t="shared" si="32"/>
        <v>0</v>
      </c>
      <c r="H131" s="28">
        <f t="shared" si="33"/>
        <v>0</v>
      </c>
      <c r="J131" s="39"/>
    </row>
    <row r="132" spans="1:10" ht="12.75" customHeight="1" x14ac:dyDescent="0.25">
      <c r="A132" s="24" t="s">
        <v>170</v>
      </c>
      <c r="B132" s="25" t="s">
        <v>332</v>
      </c>
      <c r="C132" s="26"/>
      <c r="D132" s="26">
        <v>307000</v>
      </c>
      <c r="E132" s="26"/>
      <c r="F132" s="27" t="str">
        <f t="shared" si="31"/>
        <v>x</v>
      </c>
      <c r="G132" s="27">
        <f t="shared" si="32"/>
        <v>0</v>
      </c>
      <c r="H132" s="28">
        <f t="shared" si="33"/>
        <v>0</v>
      </c>
      <c r="J132" s="39"/>
    </row>
    <row r="133" spans="1:10" ht="12.75" customHeight="1" x14ac:dyDescent="0.25">
      <c r="A133" s="16" t="s">
        <v>213</v>
      </c>
      <c r="B133" s="17" t="s">
        <v>42</v>
      </c>
      <c r="C133" s="18">
        <v>4314349884.7600002</v>
      </c>
      <c r="D133" s="18">
        <v>6494036024</v>
      </c>
      <c r="E133" s="18">
        <v>4764618050.8999996</v>
      </c>
      <c r="F133" s="27">
        <f t="shared" si="31"/>
        <v>110.43652411526766</v>
      </c>
      <c r="G133" s="27">
        <f t="shared" si="32"/>
        <v>73.369134899951391</v>
      </c>
      <c r="H133" s="28">
        <f t="shared" si="33"/>
        <v>450268166.13999939</v>
      </c>
      <c r="J133" s="39"/>
    </row>
    <row r="134" spans="1:10" ht="12.75" customHeight="1" x14ac:dyDescent="0.25">
      <c r="A134" s="22" t="s">
        <v>214</v>
      </c>
      <c r="B134" s="17" t="s">
        <v>43</v>
      </c>
      <c r="C134" s="18">
        <v>4314349884.7600002</v>
      </c>
      <c r="D134" s="18">
        <v>6494036024</v>
      </c>
      <c r="E134" s="18">
        <v>4764618050.8999996</v>
      </c>
      <c r="F134" s="27">
        <f t="shared" si="31"/>
        <v>110.43652411526766</v>
      </c>
      <c r="G134" s="27">
        <f t="shared" si="32"/>
        <v>73.369134899951391</v>
      </c>
      <c r="H134" s="28">
        <f t="shared" si="33"/>
        <v>450268166.13999939</v>
      </c>
      <c r="J134" s="39"/>
    </row>
    <row r="135" spans="1:10" ht="12.75" customHeight="1" x14ac:dyDescent="0.25">
      <c r="A135" s="24" t="s">
        <v>169</v>
      </c>
      <c r="B135" s="25" t="s">
        <v>4</v>
      </c>
      <c r="C135" s="26">
        <v>4086025641.5100002</v>
      </c>
      <c r="D135" s="26">
        <v>5768867133</v>
      </c>
      <c r="E135" s="26">
        <v>4366401458.9799995</v>
      </c>
      <c r="F135" s="27">
        <f t="shared" si="23"/>
        <v>106.86182227105128</v>
      </c>
      <c r="G135" s="27">
        <f t="shared" si="24"/>
        <v>75.689062658465616</v>
      </c>
      <c r="H135" s="28">
        <f t="shared" ref="H135:H154" si="34">+E135-C135</f>
        <v>280375817.46999931</v>
      </c>
      <c r="J135" s="39"/>
    </row>
    <row r="136" spans="1:10" ht="12.75" customHeight="1" x14ac:dyDescent="0.25">
      <c r="A136" s="24" t="s">
        <v>170</v>
      </c>
      <c r="B136" s="25" t="s">
        <v>332</v>
      </c>
      <c r="C136" s="26">
        <v>228324243.25</v>
      </c>
      <c r="D136" s="26">
        <v>725168891</v>
      </c>
      <c r="E136" s="26">
        <v>398216591.92000002</v>
      </c>
      <c r="F136" s="27">
        <f t="shared" si="23"/>
        <v>174.40837041731879</v>
      </c>
      <c r="G136" s="27">
        <f t="shared" si="24"/>
        <v>54.913634170222558</v>
      </c>
      <c r="H136" s="28">
        <f t="shared" si="34"/>
        <v>169892348.67000002</v>
      </c>
      <c r="J136" s="39"/>
    </row>
    <row r="137" spans="1:10" ht="12.75" customHeight="1" x14ac:dyDescent="0.25">
      <c r="A137" s="16" t="s">
        <v>215</v>
      </c>
      <c r="B137" s="17" t="s">
        <v>45</v>
      </c>
      <c r="C137" s="18">
        <v>792695365.88</v>
      </c>
      <c r="D137" s="18">
        <v>1284105193</v>
      </c>
      <c r="E137" s="18">
        <v>842653668.5</v>
      </c>
      <c r="F137" s="19">
        <f t="shared" si="23"/>
        <v>106.30233312447078</v>
      </c>
      <c r="G137" s="19">
        <f t="shared" si="24"/>
        <v>65.621856612178647</v>
      </c>
      <c r="H137" s="20">
        <f t="shared" si="34"/>
        <v>49958302.620000005</v>
      </c>
      <c r="J137" s="39"/>
    </row>
    <row r="138" spans="1:10" ht="12.75" customHeight="1" x14ac:dyDescent="0.25">
      <c r="A138" s="22" t="s">
        <v>216</v>
      </c>
      <c r="B138" s="17" t="s">
        <v>46</v>
      </c>
      <c r="C138" s="18">
        <v>774014989.85000002</v>
      </c>
      <c r="D138" s="18">
        <v>1253171693</v>
      </c>
      <c r="E138" s="18">
        <v>827213459.17999995</v>
      </c>
      <c r="F138" s="19">
        <f t="shared" si="23"/>
        <v>106.8730541433454</v>
      </c>
      <c r="G138" s="19">
        <f t="shared" si="24"/>
        <v>66.009587018336831</v>
      </c>
      <c r="H138" s="20">
        <f t="shared" si="34"/>
        <v>53198469.329999924</v>
      </c>
      <c r="J138" s="39"/>
    </row>
    <row r="139" spans="1:10" ht="12.75" customHeight="1" x14ac:dyDescent="0.25">
      <c r="A139" s="24" t="s">
        <v>169</v>
      </c>
      <c r="B139" s="25" t="s">
        <v>4</v>
      </c>
      <c r="C139" s="26">
        <v>687100381.10000002</v>
      </c>
      <c r="D139" s="26">
        <v>1024116631</v>
      </c>
      <c r="E139" s="26">
        <v>708432108.46000004</v>
      </c>
      <c r="F139" s="27">
        <f t="shared" si="23"/>
        <v>103.10460129942723</v>
      </c>
      <c r="G139" s="27">
        <f t="shared" si="24"/>
        <v>69.174944241287307</v>
      </c>
      <c r="H139" s="28">
        <f t="shared" si="34"/>
        <v>21331727.360000014</v>
      </c>
      <c r="J139" s="39"/>
    </row>
    <row r="140" spans="1:10" ht="12.75" customHeight="1" x14ac:dyDescent="0.25">
      <c r="A140" s="24" t="s">
        <v>170</v>
      </c>
      <c r="B140" s="25" t="s">
        <v>332</v>
      </c>
      <c r="C140" s="26">
        <v>86914608.75</v>
      </c>
      <c r="D140" s="26">
        <v>229055062</v>
      </c>
      <c r="E140" s="26">
        <v>118781350.72</v>
      </c>
      <c r="F140" s="27">
        <f t="shared" si="23"/>
        <v>136.66442549567367</v>
      </c>
      <c r="G140" s="27">
        <f t="shared" si="24"/>
        <v>51.857116661320504</v>
      </c>
      <c r="H140" s="28">
        <f t="shared" si="34"/>
        <v>31866741.969999999</v>
      </c>
      <c r="J140" s="39"/>
    </row>
    <row r="141" spans="1:10" ht="12.75" customHeight="1" x14ac:dyDescent="0.25">
      <c r="A141" s="22" t="s">
        <v>217</v>
      </c>
      <c r="B141" s="17" t="s">
        <v>47</v>
      </c>
      <c r="C141" s="18">
        <v>13771527.32</v>
      </c>
      <c r="D141" s="18">
        <v>23088500</v>
      </c>
      <c r="E141" s="18">
        <v>11232389.4</v>
      </c>
      <c r="F141" s="19">
        <f t="shared" si="23"/>
        <v>81.562408721997869</v>
      </c>
      <c r="G141" s="19">
        <f t="shared" si="24"/>
        <v>48.649281677025364</v>
      </c>
      <c r="H141" s="20">
        <f t="shared" si="34"/>
        <v>-2539137.92</v>
      </c>
      <c r="J141" s="39"/>
    </row>
    <row r="142" spans="1:10" ht="12.75" customHeight="1" x14ac:dyDescent="0.25">
      <c r="A142" s="24" t="s">
        <v>169</v>
      </c>
      <c r="B142" s="25" t="s">
        <v>4</v>
      </c>
      <c r="C142" s="26">
        <v>13725506.18</v>
      </c>
      <c r="D142" s="26">
        <v>22118500</v>
      </c>
      <c r="E142" s="26">
        <v>10520102.859999999</v>
      </c>
      <c r="F142" s="27">
        <f t="shared" si="23"/>
        <v>76.646374436297833</v>
      </c>
      <c r="G142" s="27">
        <f t="shared" si="24"/>
        <v>47.562460655107714</v>
      </c>
      <c r="H142" s="28">
        <f t="shared" si="34"/>
        <v>-3205403.3200000003</v>
      </c>
      <c r="J142" s="39"/>
    </row>
    <row r="143" spans="1:10" ht="12.75" customHeight="1" x14ac:dyDescent="0.25">
      <c r="A143" s="24" t="s">
        <v>170</v>
      </c>
      <c r="B143" s="25" t="s">
        <v>332</v>
      </c>
      <c r="C143" s="26">
        <v>46021.14</v>
      </c>
      <c r="D143" s="26">
        <v>970000</v>
      </c>
      <c r="E143" s="26">
        <v>712286.54</v>
      </c>
      <c r="F143" s="27">
        <f t="shared" si="23"/>
        <v>1547.7377135811935</v>
      </c>
      <c r="G143" s="27">
        <f t="shared" si="24"/>
        <v>73.431602061855671</v>
      </c>
      <c r="H143" s="28">
        <f t="shared" si="34"/>
        <v>666265.4</v>
      </c>
      <c r="J143" s="39"/>
    </row>
    <row r="144" spans="1:10" ht="12.75" customHeight="1" x14ac:dyDescent="0.25">
      <c r="A144" s="22" t="s">
        <v>218</v>
      </c>
      <c r="B144" s="17" t="s">
        <v>48</v>
      </c>
      <c r="C144" s="18">
        <v>4908848.71</v>
      </c>
      <c r="D144" s="18">
        <v>7845000</v>
      </c>
      <c r="E144" s="18">
        <v>4207819.92</v>
      </c>
      <c r="F144" s="19">
        <f t="shared" si="23"/>
        <v>85.71907933174009</v>
      </c>
      <c r="G144" s="19">
        <f t="shared" si="24"/>
        <v>53.63696520076482</v>
      </c>
      <c r="H144" s="20">
        <f t="shared" si="34"/>
        <v>-701028.79</v>
      </c>
      <c r="J144" s="39"/>
    </row>
    <row r="145" spans="1:10" ht="12.75" customHeight="1" x14ac:dyDescent="0.25">
      <c r="A145" s="24" t="s">
        <v>169</v>
      </c>
      <c r="B145" s="25" t="s">
        <v>4</v>
      </c>
      <c r="C145" s="26">
        <v>4285143.3</v>
      </c>
      <c r="D145" s="26">
        <v>7605000</v>
      </c>
      <c r="E145" s="26">
        <v>4181717.68</v>
      </c>
      <c r="F145" s="27">
        <f t="shared" si="23"/>
        <v>97.586413971266737</v>
      </c>
      <c r="G145" s="27">
        <f t="shared" si="24"/>
        <v>54.986425772518075</v>
      </c>
      <c r="H145" s="28">
        <f t="shared" si="34"/>
        <v>-103425.61999999965</v>
      </c>
      <c r="J145" s="39"/>
    </row>
    <row r="146" spans="1:10" ht="12.75" customHeight="1" x14ac:dyDescent="0.25">
      <c r="A146" s="24" t="s">
        <v>170</v>
      </c>
      <c r="B146" s="25" t="s">
        <v>332</v>
      </c>
      <c r="C146" s="26">
        <v>623705.41</v>
      </c>
      <c r="D146" s="26">
        <v>240000</v>
      </c>
      <c r="E146" s="26">
        <v>26102.240000000002</v>
      </c>
      <c r="F146" s="27">
        <f t="shared" si="23"/>
        <v>4.1850270306297332</v>
      </c>
      <c r="G146" s="27">
        <f t="shared" si="24"/>
        <v>10.875933333333334</v>
      </c>
      <c r="H146" s="28">
        <f t="shared" si="34"/>
        <v>-597603.17000000004</v>
      </c>
      <c r="J146" s="39"/>
    </row>
    <row r="147" spans="1:10" ht="12.75" customHeight="1" x14ac:dyDescent="0.25">
      <c r="A147" s="16" t="s">
        <v>219</v>
      </c>
      <c r="B147" s="17" t="s">
        <v>49</v>
      </c>
      <c r="C147" s="18">
        <v>550939845.61000001</v>
      </c>
      <c r="D147" s="18">
        <v>779927373</v>
      </c>
      <c r="E147" s="18">
        <v>508763885.20999998</v>
      </c>
      <c r="F147" s="19">
        <f t="shared" si="23"/>
        <v>92.344724975681714</v>
      </c>
      <c r="G147" s="19">
        <f t="shared" si="24"/>
        <v>65.232213001196968</v>
      </c>
      <c r="H147" s="20">
        <f t="shared" si="34"/>
        <v>-42175960.400000036</v>
      </c>
      <c r="J147" s="39"/>
    </row>
    <row r="148" spans="1:10" ht="12.75" customHeight="1" x14ac:dyDescent="0.25">
      <c r="A148" s="22" t="s">
        <v>220</v>
      </c>
      <c r="B148" s="17" t="s">
        <v>50</v>
      </c>
      <c r="C148" s="18">
        <v>550939845.61000001</v>
      </c>
      <c r="D148" s="18">
        <v>779927373</v>
      </c>
      <c r="E148" s="18">
        <v>508763885.20999998</v>
      </c>
      <c r="F148" s="19">
        <f t="shared" si="23"/>
        <v>92.344724975681714</v>
      </c>
      <c r="G148" s="19">
        <f t="shared" si="24"/>
        <v>65.232213001196968</v>
      </c>
      <c r="H148" s="20">
        <f t="shared" si="34"/>
        <v>-42175960.400000036</v>
      </c>
      <c r="J148" s="39"/>
    </row>
    <row r="149" spans="1:10" ht="12.75" customHeight="1" x14ac:dyDescent="0.25">
      <c r="A149" s="24" t="s">
        <v>169</v>
      </c>
      <c r="B149" s="25" t="s">
        <v>4</v>
      </c>
      <c r="C149" s="26">
        <v>545366863.85000002</v>
      </c>
      <c r="D149" s="26">
        <v>744437373</v>
      </c>
      <c r="E149" s="26">
        <v>505404323.88999999</v>
      </c>
      <c r="F149" s="27">
        <f t="shared" si="23"/>
        <v>92.672356424831946</v>
      </c>
      <c r="G149" s="27">
        <f t="shared" si="24"/>
        <v>67.890777951310625</v>
      </c>
      <c r="H149" s="28">
        <f t="shared" si="34"/>
        <v>-39962539.960000038</v>
      </c>
      <c r="J149" s="39"/>
    </row>
    <row r="150" spans="1:10" ht="12.75" customHeight="1" x14ac:dyDescent="0.25">
      <c r="A150" s="24" t="s">
        <v>170</v>
      </c>
      <c r="B150" s="25" t="s">
        <v>332</v>
      </c>
      <c r="C150" s="26">
        <v>5572981.7599999998</v>
      </c>
      <c r="D150" s="26">
        <v>35490000</v>
      </c>
      <c r="E150" s="26">
        <v>3359561.32</v>
      </c>
      <c r="F150" s="27">
        <f t="shared" si="23"/>
        <v>60.283013020304587</v>
      </c>
      <c r="G150" s="27">
        <f t="shared" si="24"/>
        <v>9.4662195548041694</v>
      </c>
      <c r="H150" s="28">
        <f t="shared" si="34"/>
        <v>-2213420.44</v>
      </c>
      <c r="J150" s="39"/>
    </row>
    <row r="151" spans="1:10" ht="12.75" customHeight="1" x14ac:dyDescent="0.25">
      <c r="A151" s="16" t="s">
        <v>221</v>
      </c>
      <c r="B151" s="17" t="s">
        <v>51</v>
      </c>
      <c r="C151" s="18">
        <v>39021709.340000004</v>
      </c>
      <c r="D151" s="18">
        <v>0</v>
      </c>
      <c r="E151" s="18"/>
      <c r="F151" s="19">
        <f t="shared" si="23"/>
        <v>0</v>
      </c>
      <c r="G151" s="19" t="str">
        <f t="shared" si="24"/>
        <v>x</v>
      </c>
      <c r="H151" s="20">
        <f t="shared" si="34"/>
        <v>-39021709.340000004</v>
      </c>
      <c r="J151" s="39"/>
    </row>
    <row r="152" spans="1:10" ht="12.75" customHeight="1" x14ac:dyDescent="0.25">
      <c r="A152" s="22" t="s">
        <v>222</v>
      </c>
      <c r="B152" s="17" t="s">
        <v>52</v>
      </c>
      <c r="C152" s="18">
        <v>39021709.340000004</v>
      </c>
      <c r="D152" s="18">
        <v>0</v>
      </c>
      <c r="E152" s="18"/>
      <c r="F152" s="19">
        <f t="shared" si="23"/>
        <v>0</v>
      </c>
      <c r="G152" s="19" t="str">
        <f t="shared" si="24"/>
        <v>x</v>
      </c>
      <c r="H152" s="20">
        <f t="shared" si="34"/>
        <v>-39021709.340000004</v>
      </c>
      <c r="J152" s="39"/>
    </row>
    <row r="153" spans="1:10" ht="12.75" customHeight="1" x14ac:dyDescent="0.25">
      <c r="A153" s="24" t="s">
        <v>169</v>
      </c>
      <c r="B153" s="25" t="s">
        <v>4</v>
      </c>
      <c r="C153" s="26">
        <v>37411755.25</v>
      </c>
      <c r="D153" s="26">
        <v>0</v>
      </c>
      <c r="E153" s="26"/>
      <c r="F153" s="27">
        <f t="shared" si="23"/>
        <v>0</v>
      </c>
      <c r="G153" s="27" t="str">
        <f t="shared" si="24"/>
        <v>x</v>
      </c>
      <c r="H153" s="28">
        <f t="shared" si="34"/>
        <v>-37411755.25</v>
      </c>
      <c r="J153" s="39"/>
    </row>
    <row r="154" spans="1:10" ht="12.75" customHeight="1" x14ac:dyDescent="0.25">
      <c r="A154" s="24" t="s">
        <v>170</v>
      </c>
      <c r="B154" s="25" t="s">
        <v>332</v>
      </c>
      <c r="C154" s="26">
        <v>1609954.09</v>
      </c>
      <c r="D154" s="26">
        <v>0</v>
      </c>
      <c r="E154" s="26"/>
      <c r="F154" s="27">
        <f t="shared" si="23"/>
        <v>0</v>
      </c>
      <c r="G154" s="27" t="str">
        <f t="shared" si="24"/>
        <v>x</v>
      </c>
      <c r="H154" s="28">
        <f t="shared" si="34"/>
        <v>-1609954.09</v>
      </c>
      <c r="J154" s="39"/>
    </row>
    <row r="155" spans="1:10" ht="12.75" customHeight="1" x14ac:dyDescent="0.25">
      <c r="A155" s="16" t="s">
        <v>223</v>
      </c>
      <c r="B155" s="17" t="s">
        <v>57</v>
      </c>
      <c r="C155" s="18">
        <v>5527846.0300000003</v>
      </c>
      <c r="D155" s="18">
        <v>6475520</v>
      </c>
      <c r="E155" s="18">
        <v>4318646.46</v>
      </c>
      <c r="F155" s="19">
        <f t="shared" ref="F155:F203" si="35">IF(C155=0,"x",E155/C155*100)</f>
        <v>78.125302994374451</v>
      </c>
      <c r="G155" s="19">
        <f t="shared" ref="G155:G203" si="36">IF(D155=0,"x",E155/D155*100)</f>
        <v>66.691886674738086</v>
      </c>
      <c r="H155" s="20">
        <f t="shared" ref="H155:H203" si="37">+E155-C155</f>
        <v>-1209199.5700000003</v>
      </c>
      <c r="J155" s="39"/>
    </row>
    <row r="156" spans="1:10" ht="12.75" customHeight="1" x14ac:dyDescent="0.25">
      <c r="A156" s="22" t="s">
        <v>224</v>
      </c>
      <c r="B156" s="17" t="s">
        <v>58</v>
      </c>
      <c r="C156" s="18">
        <v>5527846.0300000003</v>
      </c>
      <c r="D156" s="18">
        <v>6475520</v>
      </c>
      <c r="E156" s="18">
        <v>4318646.46</v>
      </c>
      <c r="F156" s="19">
        <f t="shared" si="35"/>
        <v>78.125302994374451</v>
      </c>
      <c r="G156" s="19">
        <f t="shared" si="36"/>
        <v>66.691886674738086</v>
      </c>
      <c r="H156" s="20">
        <f t="shared" si="37"/>
        <v>-1209199.5700000003</v>
      </c>
      <c r="J156" s="39"/>
    </row>
    <row r="157" spans="1:10" ht="12.75" customHeight="1" x14ac:dyDescent="0.25">
      <c r="A157" s="24" t="s">
        <v>169</v>
      </c>
      <c r="B157" s="25" t="s">
        <v>4</v>
      </c>
      <c r="C157" s="26">
        <v>5213019.6500000004</v>
      </c>
      <c r="D157" s="26">
        <v>6155520</v>
      </c>
      <c r="E157" s="26">
        <v>4171649.95</v>
      </c>
      <c r="F157" s="27">
        <f t="shared" si="35"/>
        <v>80.023675913057417</v>
      </c>
      <c r="G157" s="27">
        <f t="shared" si="36"/>
        <v>67.770878008681649</v>
      </c>
      <c r="H157" s="28">
        <f t="shared" si="37"/>
        <v>-1041369.7000000002</v>
      </c>
      <c r="J157" s="39"/>
    </row>
    <row r="158" spans="1:10" ht="12.75" customHeight="1" x14ac:dyDescent="0.25">
      <c r="A158" s="24" t="s">
        <v>170</v>
      </c>
      <c r="B158" s="25" t="s">
        <v>332</v>
      </c>
      <c r="C158" s="26">
        <v>314826.38</v>
      </c>
      <c r="D158" s="26">
        <v>320000</v>
      </c>
      <c r="E158" s="26">
        <v>146996.51</v>
      </c>
      <c r="F158" s="27">
        <f t="shared" si="35"/>
        <v>46.691293785482657</v>
      </c>
      <c r="G158" s="27">
        <f t="shared" si="36"/>
        <v>45.936409375000004</v>
      </c>
      <c r="H158" s="28">
        <f t="shared" si="37"/>
        <v>-167829.87</v>
      </c>
      <c r="J158" s="39"/>
    </row>
    <row r="159" spans="1:10" ht="12.75" customHeight="1" x14ac:dyDescent="0.25">
      <c r="A159" s="16" t="s">
        <v>225</v>
      </c>
      <c r="B159" s="17" t="s">
        <v>59</v>
      </c>
      <c r="C159" s="18">
        <v>36656667.68</v>
      </c>
      <c r="D159" s="18">
        <v>0</v>
      </c>
      <c r="E159" s="18"/>
      <c r="F159" s="19">
        <f t="shared" si="35"/>
        <v>0</v>
      </c>
      <c r="G159" s="19" t="str">
        <f t="shared" si="36"/>
        <v>x</v>
      </c>
      <c r="H159" s="20">
        <f t="shared" si="37"/>
        <v>-36656667.68</v>
      </c>
      <c r="J159" s="39"/>
    </row>
    <row r="160" spans="1:10" ht="12.75" customHeight="1" x14ac:dyDescent="0.25">
      <c r="A160" s="22" t="s">
        <v>226</v>
      </c>
      <c r="B160" s="17" t="s">
        <v>60</v>
      </c>
      <c r="C160" s="18">
        <v>36656667.68</v>
      </c>
      <c r="D160" s="18">
        <v>0</v>
      </c>
      <c r="E160" s="18"/>
      <c r="F160" s="19">
        <f t="shared" si="35"/>
        <v>0</v>
      </c>
      <c r="G160" s="19" t="str">
        <f t="shared" si="36"/>
        <v>x</v>
      </c>
      <c r="H160" s="20">
        <f t="shared" si="37"/>
        <v>-36656667.68</v>
      </c>
      <c r="J160" s="39"/>
    </row>
    <row r="161" spans="1:10" ht="12.75" customHeight="1" x14ac:dyDescent="0.25">
      <c r="A161" s="24" t="s">
        <v>169</v>
      </c>
      <c r="B161" s="25" t="s">
        <v>4</v>
      </c>
      <c r="C161" s="26">
        <v>35615993.109999999</v>
      </c>
      <c r="D161" s="26">
        <v>0</v>
      </c>
      <c r="E161" s="26"/>
      <c r="F161" s="27">
        <f t="shared" si="35"/>
        <v>0</v>
      </c>
      <c r="G161" s="27" t="str">
        <f t="shared" si="36"/>
        <v>x</v>
      </c>
      <c r="H161" s="28">
        <f t="shared" si="37"/>
        <v>-35615993.109999999</v>
      </c>
      <c r="J161" s="39"/>
    </row>
    <row r="162" spans="1:10" ht="12.75" customHeight="1" x14ac:dyDescent="0.25">
      <c r="A162" s="24" t="s">
        <v>170</v>
      </c>
      <c r="B162" s="25" t="s">
        <v>332</v>
      </c>
      <c r="C162" s="26">
        <v>1040674.57</v>
      </c>
      <c r="D162" s="26">
        <v>0</v>
      </c>
      <c r="E162" s="26"/>
      <c r="F162" s="27">
        <f t="shared" si="35"/>
        <v>0</v>
      </c>
      <c r="G162" s="27" t="str">
        <f t="shared" si="36"/>
        <v>x</v>
      </c>
      <c r="H162" s="28">
        <f t="shared" si="37"/>
        <v>-1040674.57</v>
      </c>
      <c r="J162" s="39"/>
    </row>
    <row r="163" spans="1:10" ht="12.75" customHeight="1" x14ac:dyDescent="0.25">
      <c r="A163" s="16" t="s">
        <v>227</v>
      </c>
      <c r="B163" s="17" t="s">
        <v>398</v>
      </c>
      <c r="C163" s="18">
        <v>820800224.65999997</v>
      </c>
      <c r="D163" s="18">
        <v>1793985625</v>
      </c>
      <c r="E163" s="18">
        <v>807815212.82000005</v>
      </c>
      <c r="F163" s="19">
        <f t="shared" si="35"/>
        <v>98.418005813122349</v>
      </c>
      <c r="G163" s="19">
        <f t="shared" si="36"/>
        <v>45.029079473253866</v>
      </c>
      <c r="H163" s="20">
        <f t="shared" si="37"/>
        <v>-12985011.839999914</v>
      </c>
      <c r="J163" s="39"/>
    </row>
    <row r="164" spans="1:10" ht="12.75" customHeight="1" x14ac:dyDescent="0.25">
      <c r="A164" s="22" t="s">
        <v>228</v>
      </c>
      <c r="B164" s="17" t="s">
        <v>61</v>
      </c>
      <c r="C164" s="18">
        <v>10346355.539999999</v>
      </c>
      <c r="D164" s="18">
        <v>15359461</v>
      </c>
      <c r="E164" s="18">
        <v>10894982.560000001</v>
      </c>
      <c r="F164" s="19">
        <f t="shared" si="35"/>
        <v>105.30261131930907</v>
      </c>
      <c r="G164" s="19">
        <f t="shared" si="36"/>
        <v>70.933365174728465</v>
      </c>
      <c r="H164" s="20">
        <f t="shared" si="37"/>
        <v>548627.02000000142</v>
      </c>
      <c r="J164" s="39"/>
    </row>
    <row r="165" spans="1:10" ht="12.75" customHeight="1" x14ac:dyDescent="0.25">
      <c r="A165" s="24" t="s">
        <v>169</v>
      </c>
      <c r="B165" s="25" t="s">
        <v>4</v>
      </c>
      <c r="C165" s="26">
        <v>10207898.539999999</v>
      </c>
      <c r="D165" s="26">
        <v>14799231</v>
      </c>
      <c r="E165" s="26">
        <v>10700483.92</v>
      </c>
      <c r="F165" s="27">
        <f t="shared" si="35"/>
        <v>104.82553170047477</v>
      </c>
      <c r="G165" s="27">
        <f t="shared" si="36"/>
        <v>72.304323920614522</v>
      </c>
      <c r="H165" s="28">
        <f t="shared" si="37"/>
        <v>492585.38000000082</v>
      </c>
      <c r="J165" s="39"/>
    </row>
    <row r="166" spans="1:10" ht="12.75" customHeight="1" x14ac:dyDescent="0.25">
      <c r="A166" s="24" t="s">
        <v>170</v>
      </c>
      <c r="B166" s="25" t="s">
        <v>332</v>
      </c>
      <c r="C166" s="26">
        <v>138457</v>
      </c>
      <c r="D166" s="26">
        <v>560230</v>
      </c>
      <c r="E166" s="26">
        <v>194498.64</v>
      </c>
      <c r="F166" s="27">
        <f t="shared" si="35"/>
        <v>140.4758444860137</v>
      </c>
      <c r="G166" s="27">
        <f t="shared" si="36"/>
        <v>34.717640968887778</v>
      </c>
      <c r="H166" s="28">
        <f t="shared" si="37"/>
        <v>56041.640000000014</v>
      </c>
      <c r="J166" s="39"/>
    </row>
    <row r="167" spans="1:10" ht="12.75" customHeight="1" x14ac:dyDescent="0.25">
      <c r="A167" s="22" t="s">
        <v>229</v>
      </c>
      <c r="B167" s="17" t="s">
        <v>399</v>
      </c>
      <c r="C167" s="18">
        <v>453549776.68000001</v>
      </c>
      <c r="D167" s="18">
        <v>993798503</v>
      </c>
      <c r="E167" s="18">
        <v>386594191.41000003</v>
      </c>
      <c r="F167" s="19">
        <f t="shared" si="35"/>
        <v>85.237433968082371</v>
      </c>
      <c r="G167" s="19">
        <f t="shared" si="36"/>
        <v>38.900661476444185</v>
      </c>
      <c r="H167" s="20">
        <f t="shared" si="37"/>
        <v>-66955585.269999981</v>
      </c>
      <c r="J167" s="39"/>
    </row>
    <row r="168" spans="1:10" ht="12.75" customHeight="1" x14ac:dyDescent="0.25">
      <c r="A168" s="24" t="s">
        <v>169</v>
      </c>
      <c r="B168" s="25" t="s">
        <v>4</v>
      </c>
      <c r="C168" s="26">
        <v>451613062.63999999</v>
      </c>
      <c r="D168" s="26">
        <v>986885444</v>
      </c>
      <c r="E168" s="26">
        <v>385402050.68000001</v>
      </c>
      <c r="F168" s="27">
        <f t="shared" si="35"/>
        <v>85.338995384024216</v>
      </c>
      <c r="G168" s="27">
        <f t="shared" si="36"/>
        <v>39.052359422579549</v>
      </c>
      <c r="H168" s="28">
        <f t="shared" si="37"/>
        <v>-66211011.959999979</v>
      </c>
      <c r="J168" s="39"/>
    </row>
    <row r="169" spans="1:10" ht="12.75" customHeight="1" x14ac:dyDescent="0.25">
      <c r="A169" s="24" t="s">
        <v>170</v>
      </c>
      <c r="B169" s="25" t="s">
        <v>332</v>
      </c>
      <c r="C169" s="26">
        <v>1936714.04</v>
      </c>
      <c r="D169" s="26">
        <v>6913059</v>
      </c>
      <c r="E169" s="26">
        <v>1192140.73</v>
      </c>
      <c r="F169" s="27">
        <f t="shared" si="35"/>
        <v>61.554814256419597</v>
      </c>
      <c r="G169" s="27">
        <f t="shared" si="36"/>
        <v>17.244764293202184</v>
      </c>
      <c r="H169" s="28">
        <f t="shared" si="37"/>
        <v>-744573.31</v>
      </c>
      <c r="J169" s="39"/>
    </row>
    <row r="170" spans="1:10" ht="12.75" customHeight="1" x14ac:dyDescent="0.25">
      <c r="A170" s="22" t="s">
        <v>230</v>
      </c>
      <c r="B170" s="17" t="s">
        <v>62</v>
      </c>
      <c r="C170" s="18">
        <v>66048711.670000002</v>
      </c>
      <c r="D170" s="18">
        <v>155868141</v>
      </c>
      <c r="E170" s="18">
        <v>68060108.829999998</v>
      </c>
      <c r="F170" s="19">
        <f t="shared" si="35"/>
        <v>103.04532383621586</v>
      </c>
      <c r="G170" s="19">
        <f t="shared" si="36"/>
        <v>43.665182886860762</v>
      </c>
      <c r="H170" s="20">
        <f t="shared" si="37"/>
        <v>2011397.1599999964</v>
      </c>
      <c r="J170" s="39"/>
    </row>
    <row r="171" spans="1:10" ht="12.75" customHeight="1" x14ac:dyDescent="0.25">
      <c r="A171" s="24" t="s">
        <v>169</v>
      </c>
      <c r="B171" s="25" t="s">
        <v>4</v>
      </c>
      <c r="C171" s="26">
        <v>61449639.240000002</v>
      </c>
      <c r="D171" s="26">
        <v>146911952</v>
      </c>
      <c r="E171" s="26">
        <v>63583124.159999996</v>
      </c>
      <c r="F171" s="27">
        <f t="shared" si="35"/>
        <v>103.47192423972966</v>
      </c>
      <c r="G171" s="27">
        <f t="shared" si="36"/>
        <v>43.279749056768367</v>
      </c>
      <c r="H171" s="28">
        <f t="shared" si="37"/>
        <v>2133484.9199999943</v>
      </c>
      <c r="J171" s="39"/>
    </row>
    <row r="172" spans="1:10" ht="12.75" customHeight="1" x14ac:dyDescent="0.25">
      <c r="A172" s="24" t="s">
        <v>170</v>
      </c>
      <c r="B172" s="25" t="s">
        <v>332</v>
      </c>
      <c r="C172" s="26">
        <v>4599072.43</v>
      </c>
      <c r="D172" s="26">
        <v>8956189</v>
      </c>
      <c r="E172" s="26">
        <v>4476984.67</v>
      </c>
      <c r="F172" s="27">
        <f t="shared" si="35"/>
        <v>97.345382968887066</v>
      </c>
      <c r="G172" s="27">
        <f t="shared" si="36"/>
        <v>49.987608233814626</v>
      </c>
      <c r="H172" s="28">
        <f t="shared" si="37"/>
        <v>-122087.75999999978</v>
      </c>
      <c r="J172" s="39"/>
    </row>
    <row r="173" spans="1:10" ht="12.75" customHeight="1" x14ac:dyDescent="0.25">
      <c r="A173" s="22" t="s">
        <v>231</v>
      </c>
      <c r="B173" s="17" t="s">
        <v>63</v>
      </c>
      <c r="C173" s="18">
        <v>88687045.629999995</v>
      </c>
      <c r="D173" s="18">
        <v>233756300</v>
      </c>
      <c r="E173" s="18">
        <v>99199883.829999998</v>
      </c>
      <c r="F173" s="19">
        <f t="shared" si="35"/>
        <v>111.85385996942472</v>
      </c>
      <c r="G173" s="19">
        <f t="shared" si="36"/>
        <v>42.43730921048973</v>
      </c>
      <c r="H173" s="20">
        <f t="shared" si="37"/>
        <v>10512838.200000003</v>
      </c>
      <c r="J173" s="39"/>
    </row>
    <row r="174" spans="1:10" ht="12.75" customHeight="1" x14ac:dyDescent="0.25">
      <c r="A174" s="24" t="s">
        <v>169</v>
      </c>
      <c r="B174" s="25" t="s">
        <v>4</v>
      </c>
      <c r="C174" s="26">
        <v>72068450.650000006</v>
      </c>
      <c r="D174" s="26">
        <v>191438102</v>
      </c>
      <c r="E174" s="26">
        <v>79925559.170000002</v>
      </c>
      <c r="F174" s="27">
        <f t="shared" si="35"/>
        <v>110.90228588117984</v>
      </c>
      <c r="G174" s="27">
        <f t="shared" si="36"/>
        <v>41.750079182251824</v>
      </c>
      <c r="H174" s="28">
        <f t="shared" si="37"/>
        <v>7857108.5199999958</v>
      </c>
      <c r="J174" s="39"/>
    </row>
    <row r="175" spans="1:10" ht="12.75" customHeight="1" x14ac:dyDescent="0.25">
      <c r="A175" s="24" t="s">
        <v>170</v>
      </c>
      <c r="B175" s="25" t="s">
        <v>332</v>
      </c>
      <c r="C175" s="26">
        <v>16618594.98</v>
      </c>
      <c r="D175" s="26">
        <v>42318198</v>
      </c>
      <c r="E175" s="26">
        <v>19274324.66</v>
      </c>
      <c r="F175" s="27">
        <f t="shared" si="35"/>
        <v>115.98047057044289</v>
      </c>
      <c r="G175" s="27">
        <f t="shared" si="36"/>
        <v>45.546184787925043</v>
      </c>
      <c r="H175" s="28">
        <f t="shared" si="37"/>
        <v>2655729.6799999997</v>
      </c>
      <c r="J175" s="39"/>
    </row>
    <row r="176" spans="1:10" ht="12.75" customHeight="1" x14ac:dyDescent="0.25">
      <c r="A176" s="22" t="s">
        <v>232</v>
      </c>
      <c r="B176" s="17" t="s">
        <v>64</v>
      </c>
      <c r="C176" s="18">
        <v>44561620.039999999</v>
      </c>
      <c r="D176" s="18">
        <v>91924135</v>
      </c>
      <c r="E176" s="18">
        <v>50995753.140000001</v>
      </c>
      <c r="F176" s="19">
        <f t="shared" si="35"/>
        <v>114.4387324657957</v>
      </c>
      <c r="G176" s="19">
        <f t="shared" si="36"/>
        <v>55.475912979763152</v>
      </c>
      <c r="H176" s="20">
        <f t="shared" si="37"/>
        <v>6434133.1000000015</v>
      </c>
      <c r="J176" s="39"/>
    </row>
    <row r="177" spans="1:10" ht="12.75" customHeight="1" x14ac:dyDescent="0.25">
      <c r="A177" s="24" t="s">
        <v>169</v>
      </c>
      <c r="B177" s="25" t="s">
        <v>4</v>
      </c>
      <c r="C177" s="26">
        <v>44126722.060000002</v>
      </c>
      <c r="D177" s="26">
        <v>86238175</v>
      </c>
      <c r="E177" s="26">
        <v>49513770.729999997</v>
      </c>
      <c r="F177" s="27">
        <f t="shared" si="35"/>
        <v>112.20813243883177</v>
      </c>
      <c r="G177" s="27">
        <f t="shared" si="36"/>
        <v>57.41514211078794</v>
      </c>
      <c r="H177" s="28">
        <f t="shared" si="37"/>
        <v>5387048.6699999943</v>
      </c>
      <c r="J177" s="39"/>
    </row>
    <row r="178" spans="1:10" ht="12.75" customHeight="1" x14ac:dyDescent="0.25">
      <c r="A178" s="24" t="s">
        <v>170</v>
      </c>
      <c r="B178" s="25" t="s">
        <v>332</v>
      </c>
      <c r="C178" s="26">
        <v>434897.98</v>
      </c>
      <c r="D178" s="26">
        <v>5685960</v>
      </c>
      <c r="E178" s="26">
        <v>1481982.41</v>
      </c>
      <c r="F178" s="27">
        <f t="shared" si="35"/>
        <v>340.76553080333923</v>
      </c>
      <c r="G178" s="27">
        <f t="shared" si="36"/>
        <v>26.06389088210258</v>
      </c>
      <c r="H178" s="28">
        <f t="shared" si="37"/>
        <v>1047084.4299999999</v>
      </c>
      <c r="J178" s="39"/>
    </row>
    <row r="179" spans="1:10" ht="12.75" customHeight="1" x14ac:dyDescent="0.25">
      <c r="A179" s="22" t="s">
        <v>233</v>
      </c>
      <c r="B179" s="17" t="s">
        <v>65</v>
      </c>
      <c r="C179" s="18">
        <v>2198335.9300000002</v>
      </c>
      <c r="D179" s="18">
        <v>3236952</v>
      </c>
      <c r="E179" s="18">
        <v>2487995.06</v>
      </c>
      <c r="F179" s="19">
        <f t="shared" si="35"/>
        <v>113.17629057720946</v>
      </c>
      <c r="G179" s="19">
        <f t="shared" si="36"/>
        <v>76.862278464431981</v>
      </c>
      <c r="H179" s="20">
        <f t="shared" si="37"/>
        <v>289659.12999999989</v>
      </c>
      <c r="J179" s="39"/>
    </row>
    <row r="180" spans="1:10" ht="12.75" customHeight="1" x14ac:dyDescent="0.25">
      <c r="A180" s="24" t="s">
        <v>169</v>
      </c>
      <c r="B180" s="25" t="s">
        <v>4</v>
      </c>
      <c r="C180" s="26">
        <v>2180410.7200000002</v>
      </c>
      <c r="D180" s="26">
        <v>3092852</v>
      </c>
      <c r="E180" s="26">
        <v>2451657.39</v>
      </c>
      <c r="F180" s="27">
        <f t="shared" si="35"/>
        <v>112.44016402561073</v>
      </c>
      <c r="G180" s="27">
        <f t="shared" si="36"/>
        <v>79.268500076951625</v>
      </c>
      <c r="H180" s="28">
        <f t="shared" si="37"/>
        <v>271246.66999999993</v>
      </c>
      <c r="J180" s="39"/>
    </row>
    <row r="181" spans="1:10" ht="12.75" customHeight="1" x14ac:dyDescent="0.25">
      <c r="A181" s="24" t="s">
        <v>170</v>
      </c>
      <c r="B181" s="25" t="s">
        <v>332</v>
      </c>
      <c r="C181" s="26">
        <v>17925.21</v>
      </c>
      <c r="D181" s="26">
        <v>144100</v>
      </c>
      <c r="E181" s="26">
        <v>36337.67</v>
      </c>
      <c r="F181" s="27">
        <f t="shared" si="35"/>
        <v>202.71823872635241</v>
      </c>
      <c r="G181" s="27">
        <f t="shared" si="36"/>
        <v>25.216981263011796</v>
      </c>
      <c r="H181" s="28">
        <f t="shared" si="37"/>
        <v>18412.46</v>
      </c>
      <c r="J181" s="39"/>
    </row>
    <row r="182" spans="1:10" ht="12.75" customHeight="1" x14ac:dyDescent="0.25">
      <c r="A182" s="22" t="s">
        <v>234</v>
      </c>
      <c r="B182" s="17" t="s">
        <v>66</v>
      </c>
      <c r="C182" s="18">
        <v>72443788.010000005</v>
      </c>
      <c r="D182" s="18">
        <v>114747517</v>
      </c>
      <c r="E182" s="18">
        <v>71304641.469999999</v>
      </c>
      <c r="F182" s="19">
        <f t="shared" si="35"/>
        <v>98.427544208700454</v>
      </c>
      <c r="G182" s="19">
        <f t="shared" si="36"/>
        <v>62.140465723541539</v>
      </c>
      <c r="H182" s="20">
        <f t="shared" si="37"/>
        <v>-1139146.5400000066</v>
      </c>
      <c r="J182" s="39"/>
    </row>
    <row r="183" spans="1:10" ht="12.75" customHeight="1" x14ac:dyDescent="0.25">
      <c r="A183" s="24" t="s">
        <v>169</v>
      </c>
      <c r="B183" s="25" t="s">
        <v>4</v>
      </c>
      <c r="C183" s="26">
        <v>72093788.010000005</v>
      </c>
      <c r="D183" s="26">
        <v>114377517</v>
      </c>
      <c r="E183" s="26">
        <v>71304641.469999999</v>
      </c>
      <c r="F183" s="27">
        <f t="shared" si="35"/>
        <v>98.905388991502917</v>
      </c>
      <c r="G183" s="27">
        <f t="shared" si="36"/>
        <v>62.341484008609839</v>
      </c>
      <c r="H183" s="28">
        <f t="shared" si="37"/>
        <v>-789146.54000000656</v>
      </c>
      <c r="J183" s="39"/>
    </row>
    <row r="184" spans="1:10" ht="12.75" customHeight="1" x14ac:dyDescent="0.25">
      <c r="A184" s="24" t="s">
        <v>170</v>
      </c>
      <c r="B184" s="25" t="s">
        <v>332</v>
      </c>
      <c r="C184" s="26">
        <v>350000</v>
      </c>
      <c r="D184" s="26">
        <v>370000</v>
      </c>
      <c r="E184" s="26"/>
      <c r="F184" s="27">
        <f t="shared" si="35"/>
        <v>0</v>
      </c>
      <c r="G184" s="27">
        <f t="shared" si="36"/>
        <v>0</v>
      </c>
      <c r="H184" s="28">
        <f t="shared" si="37"/>
        <v>-350000</v>
      </c>
      <c r="J184" s="39"/>
    </row>
    <row r="185" spans="1:10" ht="12.75" customHeight="1" x14ac:dyDescent="0.25">
      <c r="A185" s="22" t="s">
        <v>235</v>
      </c>
      <c r="B185" s="17" t="s">
        <v>67</v>
      </c>
      <c r="C185" s="18">
        <v>47192150.710000001</v>
      </c>
      <c r="D185" s="18">
        <v>111493448</v>
      </c>
      <c r="E185" s="18">
        <v>61270411.399999999</v>
      </c>
      <c r="F185" s="19">
        <f t="shared" si="35"/>
        <v>129.83178447727923</v>
      </c>
      <c r="G185" s="19">
        <f t="shared" si="36"/>
        <v>54.954270855449728</v>
      </c>
      <c r="H185" s="20">
        <f t="shared" si="37"/>
        <v>14078260.689999998</v>
      </c>
      <c r="J185" s="39"/>
    </row>
    <row r="186" spans="1:10" ht="12.75" customHeight="1" x14ac:dyDescent="0.25">
      <c r="A186" s="24" t="s">
        <v>169</v>
      </c>
      <c r="B186" s="25" t="s">
        <v>4</v>
      </c>
      <c r="C186" s="26">
        <v>47192150.710000001</v>
      </c>
      <c r="D186" s="26">
        <v>111393448</v>
      </c>
      <c r="E186" s="26">
        <v>61170411.399999999</v>
      </c>
      <c r="F186" s="27">
        <f t="shared" si="35"/>
        <v>129.61988483190279</v>
      </c>
      <c r="G186" s="27">
        <f t="shared" si="36"/>
        <v>54.913832454490496</v>
      </c>
      <c r="H186" s="28">
        <f t="shared" si="37"/>
        <v>13978260.689999998</v>
      </c>
      <c r="J186" s="39"/>
    </row>
    <row r="187" spans="1:10" ht="12.75" customHeight="1" x14ac:dyDescent="0.25">
      <c r="A187" s="24" t="s">
        <v>170</v>
      </c>
      <c r="B187" s="25" t="s">
        <v>332</v>
      </c>
      <c r="C187" s="26"/>
      <c r="D187" s="26">
        <v>100000</v>
      </c>
      <c r="E187" s="26">
        <v>100000</v>
      </c>
      <c r="F187" s="27" t="str">
        <f t="shared" ref="F187" si="38">IF(C187=0,"x",E187/C187*100)</f>
        <v>x</v>
      </c>
      <c r="G187" s="27">
        <f t="shared" ref="G187" si="39">IF(D187=0,"x",E187/D187*100)</f>
        <v>100</v>
      </c>
      <c r="H187" s="28">
        <f t="shared" ref="H187" si="40">+E187-C187</f>
        <v>100000</v>
      </c>
      <c r="J187" s="39"/>
    </row>
    <row r="188" spans="1:10" ht="12.75" customHeight="1" x14ac:dyDescent="0.25">
      <c r="A188" s="22" t="s">
        <v>236</v>
      </c>
      <c r="B188" s="17" t="s">
        <v>68</v>
      </c>
      <c r="C188" s="18">
        <v>2058421.18</v>
      </c>
      <c r="D188" s="18">
        <v>15410021</v>
      </c>
      <c r="E188" s="18">
        <v>6540220.5899999999</v>
      </c>
      <c r="F188" s="19">
        <f t="shared" si="35"/>
        <v>317.72995019415805</v>
      </c>
      <c r="G188" s="19">
        <f t="shared" si="36"/>
        <v>42.441347678890253</v>
      </c>
      <c r="H188" s="20">
        <f t="shared" si="37"/>
        <v>4481799.41</v>
      </c>
      <c r="J188" s="39"/>
    </row>
    <row r="189" spans="1:10" ht="12.75" customHeight="1" x14ac:dyDescent="0.25">
      <c r="A189" s="24" t="s">
        <v>169</v>
      </c>
      <c r="B189" s="25" t="s">
        <v>4</v>
      </c>
      <c r="C189" s="26">
        <v>1912410.78</v>
      </c>
      <c r="D189" s="26">
        <v>4186748</v>
      </c>
      <c r="E189" s="26">
        <v>2944246.37</v>
      </c>
      <c r="F189" s="27">
        <f t="shared" si="35"/>
        <v>153.95470475229175</v>
      </c>
      <c r="G189" s="27">
        <f t="shared" si="36"/>
        <v>70.322989824083038</v>
      </c>
      <c r="H189" s="28">
        <f t="shared" si="37"/>
        <v>1031835.5900000001</v>
      </c>
      <c r="J189" s="39"/>
    </row>
    <row r="190" spans="1:10" ht="12.75" customHeight="1" x14ac:dyDescent="0.25">
      <c r="A190" s="24" t="s">
        <v>170</v>
      </c>
      <c r="B190" s="25" t="s">
        <v>332</v>
      </c>
      <c r="C190" s="26">
        <v>146010.4</v>
      </c>
      <c r="D190" s="26">
        <v>11223273</v>
      </c>
      <c r="E190" s="26">
        <v>3595974.22</v>
      </c>
      <c r="F190" s="27">
        <f t="shared" si="35"/>
        <v>2462.8206072992066</v>
      </c>
      <c r="G190" s="27">
        <f t="shared" si="36"/>
        <v>32.040334579761179</v>
      </c>
      <c r="H190" s="28">
        <f t="shared" si="37"/>
        <v>3449963.8200000003</v>
      </c>
      <c r="J190" s="39"/>
    </row>
    <row r="191" spans="1:10" ht="12.75" customHeight="1" x14ac:dyDescent="0.25">
      <c r="A191" s="22" t="s">
        <v>237</v>
      </c>
      <c r="B191" s="17" t="s">
        <v>69</v>
      </c>
      <c r="C191" s="18">
        <v>33714019.270000003</v>
      </c>
      <c r="D191" s="18">
        <v>58391147</v>
      </c>
      <c r="E191" s="18">
        <v>50467024.530000001</v>
      </c>
      <c r="F191" s="19">
        <f t="shared" si="35"/>
        <v>149.69151000903486</v>
      </c>
      <c r="G191" s="19">
        <f t="shared" si="36"/>
        <v>86.429239915427587</v>
      </c>
      <c r="H191" s="20">
        <f t="shared" si="37"/>
        <v>16753005.259999998</v>
      </c>
      <c r="J191" s="39"/>
    </row>
    <row r="192" spans="1:10" ht="12.75" customHeight="1" x14ac:dyDescent="0.25">
      <c r="A192" s="24" t="s">
        <v>169</v>
      </c>
      <c r="B192" s="25" t="s">
        <v>4</v>
      </c>
      <c r="C192" s="26">
        <v>33579136.270000003</v>
      </c>
      <c r="D192" s="26">
        <v>57005147</v>
      </c>
      <c r="E192" s="26">
        <v>50260324.530000001</v>
      </c>
      <c r="F192" s="27">
        <f t="shared" si="35"/>
        <v>149.67724043248595</v>
      </c>
      <c r="G192" s="27">
        <f t="shared" si="36"/>
        <v>88.168046527447771</v>
      </c>
      <c r="H192" s="28">
        <f t="shared" si="37"/>
        <v>16681188.259999998</v>
      </c>
      <c r="J192" s="39"/>
    </row>
    <row r="193" spans="1:10" ht="12.75" customHeight="1" x14ac:dyDescent="0.25">
      <c r="A193" s="24" t="s">
        <v>170</v>
      </c>
      <c r="B193" s="25" t="s">
        <v>332</v>
      </c>
      <c r="C193" s="26">
        <v>134883</v>
      </c>
      <c r="D193" s="26">
        <v>1386000</v>
      </c>
      <c r="E193" s="26">
        <v>206700</v>
      </c>
      <c r="F193" s="27">
        <f t="shared" si="35"/>
        <v>153.24392251062031</v>
      </c>
      <c r="G193" s="27">
        <f t="shared" si="36"/>
        <v>14.913419913419915</v>
      </c>
      <c r="H193" s="28">
        <f t="shared" si="37"/>
        <v>71817</v>
      </c>
      <c r="J193" s="39"/>
    </row>
    <row r="194" spans="1:10" ht="12.75" customHeight="1" x14ac:dyDescent="0.25">
      <c r="A194" s="16" t="s">
        <v>238</v>
      </c>
      <c r="B194" s="17" t="s">
        <v>70</v>
      </c>
      <c r="C194" s="18">
        <v>5092069472.5299997</v>
      </c>
      <c r="D194" s="18">
        <v>7835675912</v>
      </c>
      <c r="E194" s="18">
        <v>5096743253.0200005</v>
      </c>
      <c r="F194" s="19">
        <f t="shared" si="35"/>
        <v>100.09178548162421</v>
      </c>
      <c r="G194" s="19">
        <f t="shared" si="36"/>
        <v>65.04535550295742</v>
      </c>
      <c r="H194" s="20">
        <f t="shared" si="37"/>
        <v>4673780.4900007248</v>
      </c>
      <c r="J194" s="39"/>
    </row>
    <row r="195" spans="1:10" ht="12.75" customHeight="1" x14ac:dyDescent="0.25">
      <c r="A195" s="22" t="s">
        <v>239</v>
      </c>
      <c r="B195" s="17" t="s">
        <v>71</v>
      </c>
      <c r="C195" s="18">
        <v>4896349800.4700003</v>
      </c>
      <c r="D195" s="18">
        <v>7462408370</v>
      </c>
      <c r="E195" s="18">
        <v>4880099662.8599997</v>
      </c>
      <c r="F195" s="19">
        <f t="shared" si="35"/>
        <v>99.668117306315807</v>
      </c>
      <c r="G195" s="19">
        <f t="shared" si="36"/>
        <v>65.395773333428536</v>
      </c>
      <c r="H195" s="20">
        <f t="shared" si="37"/>
        <v>-16250137.61000061</v>
      </c>
      <c r="J195" s="39"/>
    </row>
    <row r="196" spans="1:10" ht="12.75" customHeight="1" x14ac:dyDescent="0.25">
      <c r="A196" s="24" t="s">
        <v>169</v>
      </c>
      <c r="B196" s="25" t="s">
        <v>4</v>
      </c>
      <c r="C196" s="26">
        <v>4859132457.8100004</v>
      </c>
      <c r="D196" s="26">
        <v>7404974614</v>
      </c>
      <c r="E196" s="26">
        <v>4864265698.7600002</v>
      </c>
      <c r="F196" s="27">
        <f t="shared" si="35"/>
        <v>100.10564109940549</v>
      </c>
      <c r="G196" s="27">
        <f t="shared" si="36"/>
        <v>65.689161034576912</v>
      </c>
      <c r="H196" s="28">
        <f t="shared" si="37"/>
        <v>5133240.9499998093</v>
      </c>
      <c r="J196" s="39"/>
    </row>
    <row r="197" spans="1:10" ht="12.75" customHeight="1" x14ac:dyDescent="0.25">
      <c r="A197" s="24" t="s">
        <v>170</v>
      </c>
      <c r="B197" s="25" t="s">
        <v>332</v>
      </c>
      <c r="C197" s="26">
        <v>37217342.659999996</v>
      </c>
      <c r="D197" s="26">
        <v>57433756</v>
      </c>
      <c r="E197" s="26">
        <v>15833964.1</v>
      </c>
      <c r="F197" s="27">
        <f t="shared" si="35"/>
        <v>42.544585315108577</v>
      </c>
      <c r="G197" s="27">
        <f t="shared" si="36"/>
        <v>27.569090379532202</v>
      </c>
      <c r="H197" s="28">
        <f t="shared" si="37"/>
        <v>-21383378.559999995</v>
      </c>
      <c r="J197" s="39"/>
    </row>
    <row r="198" spans="1:10" ht="12.75" customHeight="1" x14ac:dyDescent="0.25">
      <c r="A198" s="22" t="s">
        <v>240</v>
      </c>
      <c r="B198" s="17" t="s">
        <v>72</v>
      </c>
      <c r="C198" s="18">
        <v>118774838.34</v>
      </c>
      <c r="D198" s="18">
        <v>232317242</v>
      </c>
      <c r="E198" s="18">
        <v>133684635.2</v>
      </c>
      <c r="F198" s="19">
        <f t="shared" si="35"/>
        <v>112.55299276208639</v>
      </c>
      <c r="G198" s="19">
        <f t="shared" si="36"/>
        <v>57.544000629966149</v>
      </c>
      <c r="H198" s="20">
        <f t="shared" si="37"/>
        <v>14909796.859999999</v>
      </c>
      <c r="J198" s="39"/>
    </row>
    <row r="199" spans="1:10" ht="12.75" customHeight="1" x14ac:dyDescent="0.25">
      <c r="A199" s="24" t="s">
        <v>169</v>
      </c>
      <c r="B199" s="25" t="s">
        <v>4</v>
      </c>
      <c r="C199" s="26">
        <v>118224596.59</v>
      </c>
      <c r="D199" s="26">
        <v>216506617</v>
      </c>
      <c r="E199" s="26">
        <v>133517666.37</v>
      </c>
      <c r="F199" s="27">
        <f t="shared" si="35"/>
        <v>112.93560749717419</v>
      </c>
      <c r="G199" s="27">
        <f t="shared" si="36"/>
        <v>61.669092714150167</v>
      </c>
      <c r="H199" s="28">
        <f t="shared" si="37"/>
        <v>15293069.780000001</v>
      </c>
      <c r="J199" s="39"/>
    </row>
    <row r="200" spans="1:10" ht="12.75" customHeight="1" x14ac:dyDescent="0.25">
      <c r="A200" s="24" t="s">
        <v>170</v>
      </c>
      <c r="B200" s="25" t="s">
        <v>332</v>
      </c>
      <c r="C200" s="26">
        <v>550241.75</v>
      </c>
      <c r="D200" s="26">
        <v>15810625</v>
      </c>
      <c r="E200" s="26">
        <v>166968.82999999999</v>
      </c>
      <c r="F200" s="27">
        <f t="shared" si="35"/>
        <v>30.344631246174973</v>
      </c>
      <c r="G200" s="27">
        <f t="shared" si="36"/>
        <v>1.0560545835474562</v>
      </c>
      <c r="H200" s="28">
        <f t="shared" si="37"/>
        <v>-383272.92000000004</v>
      </c>
      <c r="J200" s="39"/>
    </row>
    <row r="201" spans="1:10" ht="12.75" customHeight="1" x14ac:dyDescent="0.25">
      <c r="A201" s="22" t="s">
        <v>241</v>
      </c>
      <c r="B201" s="17" t="s">
        <v>335</v>
      </c>
      <c r="C201" s="18">
        <v>67740330.519999996</v>
      </c>
      <c r="D201" s="18">
        <v>124307180</v>
      </c>
      <c r="E201" s="18">
        <v>74262802.900000006</v>
      </c>
      <c r="F201" s="19">
        <f t="shared" si="35"/>
        <v>109.62863973342185</v>
      </c>
      <c r="G201" s="19">
        <f t="shared" si="36"/>
        <v>59.741362405614872</v>
      </c>
      <c r="H201" s="20">
        <f t="shared" si="37"/>
        <v>6522472.3800000101</v>
      </c>
      <c r="J201" s="39"/>
    </row>
    <row r="202" spans="1:10" ht="12.75" customHeight="1" x14ac:dyDescent="0.25">
      <c r="A202" s="24" t="s">
        <v>169</v>
      </c>
      <c r="B202" s="25" t="s">
        <v>4</v>
      </c>
      <c r="C202" s="26">
        <v>63059846.390000001</v>
      </c>
      <c r="D202" s="26">
        <v>104878205</v>
      </c>
      <c r="E202" s="26">
        <v>68367186.25</v>
      </c>
      <c r="F202" s="27">
        <f t="shared" si="35"/>
        <v>108.41635393016378</v>
      </c>
      <c r="G202" s="27">
        <f t="shared" si="36"/>
        <v>65.187220023454827</v>
      </c>
      <c r="H202" s="28">
        <f t="shared" si="37"/>
        <v>5307339.8599999994</v>
      </c>
      <c r="J202" s="39"/>
    </row>
    <row r="203" spans="1:10" ht="12.75" customHeight="1" x14ac:dyDescent="0.25">
      <c r="A203" s="24" t="s">
        <v>170</v>
      </c>
      <c r="B203" s="25" t="s">
        <v>332</v>
      </c>
      <c r="C203" s="26">
        <v>4680484.13</v>
      </c>
      <c r="D203" s="26">
        <v>19428975</v>
      </c>
      <c r="E203" s="26">
        <v>5895616.6500000004</v>
      </c>
      <c r="F203" s="27">
        <f t="shared" si="35"/>
        <v>125.96168443797289</v>
      </c>
      <c r="G203" s="27">
        <f t="shared" si="36"/>
        <v>30.344455381717257</v>
      </c>
      <c r="H203" s="28">
        <f t="shared" si="37"/>
        <v>1215132.5200000005</v>
      </c>
      <c r="J203" s="39"/>
    </row>
    <row r="204" spans="1:10" ht="12.75" customHeight="1" x14ac:dyDescent="0.25">
      <c r="A204" s="22" t="s">
        <v>333</v>
      </c>
      <c r="B204" s="17" t="s">
        <v>334</v>
      </c>
      <c r="C204" s="18">
        <v>9204503.1999999993</v>
      </c>
      <c r="D204" s="18">
        <v>16643120</v>
      </c>
      <c r="E204" s="18">
        <v>8696152.0600000005</v>
      </c>
      <c r="F204" s="19">
        <f t="shared" ref="F204:F285" si="41">IF(C204=0,"x",E204/C204*100)</f>
        <v>94.477147446697629</v>
      </c>
      <c r="G204" s="19">
        <f t="shared" ref="G204:G285" si="42">IF(D204=0,"x",E204/D204*100)</f>
        <v>52.250732194444318</v>
      </c>
      <c r="H204" s="20">
        <f t="shared" ref="H204:H285" si="43">+E204-C204</f>
        <v>-508351.13999999873</v>
      </c>
      <c r="J204" s="39"/>
    </row>
    <row r="205" spans="1:10" ht="12.75" customHeight="1" x14ac:dyDescent="0.25">
      <c r="A205" s="24" t="s">
        <v>169</v>
      </c>
      <c r="B205" s="25" t="s">
        <v>4</v>
      </c>
      <c r="C205" s="26">
        <v>8641130.6400000006</v>
      </c>
      <c r="D205" s="26">
        <v>13193150</v>
      </c>
      <c r="E205" s="26">
        <v>8253688.3399999999</v>
      </c>
      <c r="F205" s="27">
        <f t="shared" si="41"/>
        <v>95.516300862221414</v>
      </c>
      <c r="G205" s="27">
        <f t="shared" si="42"/>
        <v>62.560407029405404</v>
      </c>
      <c r="H205" s="28">
        <f t="shared" si="43"/>
        <v>-387442.30000000075</v>
      </c>
      <c r="J205" s="39"/>
    </row>
    <row r="206" spans="1:10" ht="12.75" customHeight="1" x14ac:dyDescent="0.25">
      <c r="A206" s="24" t="s">
        <v>170</v>
      </c>
      <c r="B206" s="25" t="s">
        <v>332</v>
      </c>
      <c r="C206" s="26">
        <v>563372.56000000006</v>
      </c>
      <c r="D206" s="26">
        <v>3449970</v>
      </c>
      <c r="E206" s="26">
        <v>442463.72</v>
      </c>
      <c r="F206" s="27">
        <f t="shared" ref="F206:F207" si="44">IF(C206=0,"x",E206/C206*100)</f>
        <v>78.53838674712874</v>
      </c>
      <c r="G206" s="27">
        <f t="shared" ref="G206:G207" si="45">IF(D206=0,"x",E206/D206*100)</f>
        <v>12.825146885335235</v>
      </c>
      <c r="H206" s="28">
        <f t="shared" ref="H206:H207" si="46">+E206-C206</f>
        <v>-120908.84000000008</v>
      </c>
      <c r="J206" s="39"/>
    </row>
    <row r="207" spans="1:10" ht="12.75" customHeight="1" x14ac:dyDescent="0.25">
      <c r="A207" s="16" t="s">
        <v>242</v>
      </c>
      <c r="B207" s="17" t="s">
        <v>73</v>
      </c>
      <c r="C207" s="18">
        <v>595996057.25</v>
      </c>
      <c r="D207" s="18">
        <v>1940279578</v>
      </c>
      <c r="E207" s="18">
        <v>1023956613.8099999</v>
      </c>
      <c r="F207" s="19">
        <f t="shared" si="44"/>
        <v>171.80593753164464</v>
      </c>
      <c r="G207" s="19">
        <f t="shared" si="45"/>
        <v>52.77366341532457</v>
      </c>
      <c r="H207" s="20">
        <f t="shared" si="46"/>
        <v>427960556.55999994</v>
      </c>
      <c r="J207" s="39"/>
    </row>
    <row r="208" spans="1:10" ht="12.75" customHeight="1" x14ac:dyDescent="0.25">
      <c r="A208" s="22" t="s">
        <v>243</v>
      </c>
      <c r="B208" s="17" t="s">
        <v>74</v>
      </c>
      <c r="C208" s="18">
        <v>512518838.5</v>
      </c>
      <c r="D208" s="18">
        <v>1763998878</v>
      </c>
      <c r="E208" s="18">
        <v>904286073.10000002</v>
      </c>
      <c r="F208" s="19">
        <f t="shared" si="41"/>
        <v>176.43957746930701</v>
      </c>
      <c r="G208" s="19">
        <f t="shared" si="42"/>
        <v>51.263415435120251</v>
      </c>
      <c r="H208" s="20">
        <f t="shared" si="43"/>
        <v>391767234.60000002</v>
      </c>
      <c r="J208" s="39"/>
    </row>
    <row r="209" spans="1:10" ht="12.75" customHeight="1" x14ac:dyDescent="0.25">
      <c r="A209" s="24" t="s">
        <v>169</v>
      </c>
      <c r="B209" s="25" t="s">
        <v>4</v>
      </c>
      <c r="C209" s="26">
        <v>512405824.67000002</v>
      </c>
      <c r="D209" s="26">
        <v>1760942128</v>
      </c>
      <c r="E209" s="26">
        <v>904083289.55999994</v>
      </c>
      <c r="F209" s="27">
        <f t="shared" si="41"/>
        <v>176.43891736442464</v>
      </c>
      <c r="G209" s="27">
        <f t="shared" si="42"/>
        <v>51.340885948751627</v>
      </c>
      <c r="H209" s="28">
        <f t="shared" si="43"/>
        <v>391677464.88999993</v>
      </c>
      <c r="J209" s="39"/>
    </row>
    <row r="210" spans="1:10" ht="12.75" customHeight="1" x14ac:dyDescent="0.25">
      <c r="A210" s="24" t="s">
        <v>170</v>
      </c>
      <c r="B210" s="25" t="s">
        <v>332</v>
      </c>
      <c r="C210" s="26">
        <v>113013.83</v>
      </c>
      <c r="D210" s="26">
        <v>3056750</v>
      </c>
      <c r="E210" s="26">
        <v>202783.54</v>
      </c>
      <c r="F210" s="27">
        <f t="shared" si="41"/>
        <v>179.43249954452477</v>
      </c>
      <c r="G210" s="27">
        <f t="shared" si="42"/>
        <v>6.6339589433221562</v>
      </c>
      <c r="H210" s="28">
        <f t="shared" si="43"/>
        <v>89769.71</v>
      </c>
      <c r="J210" s="39"/>
    </row>
    <row r="211" spans="1:10" ht="12.75" customHeight="1" x14ac:dyDescent="0.25">
      <c r="A211" s="22" t="s">
        <v>244</v>
      </c>
      <c r="B211" s="17" t="s">
        <v>75</v>
      </c>
      <c r="C211" s="18">
        <v>33041136.43</v>
      </c>
      <c r="D211" s="18">
        <v>74005700</v>
      </c>
      <c r="E211" s="18">
        <v>46570780.229999997</v>
      </c>
      <c r="F211" s="19">
        <f t="shared" si="41"/>
        <v>140.94787668294495</v>
      </c>
      <c r="G211" s="19">
        <f t="shared" si="42"/>
        <v>62.928639591274724</v>
      </c>
      <c r="H211" s="20">
        <f t="shared" si="43"/>
        <v>13529643.799999997</v>
      </c>
      <c r="J211" s="39"/>
    </row>
    <row r="212" spans="1:10" ht="12.75" customHeight="1" x14ac:dyDescent="0.25">
      <c r="A212" s="24" t="s">
        <v>169</v>
      </c>
      <c r="B212" s="25" t="s">
        <v>4</v>
      </c>
      <c r="C212" s="26">
        <v>33000423.93</v>
      </c>
      <c r="D212" s="26">
        <v>73980700</v>
      </c>
      <c r="E212" s="26">
        <v>46549059.479999997</v>
      </c>
      <c r="F212" s="27">
        <f t="shared" si="41"/>
        <v>141.05594394405102</v>
      </c>
      <c r="G212" s="27">
        <f t="shared" si="42"/>
        <v>62.920544790735953</v>
      </c>
      <c r="H212" s="28">
        <f t="shared" si="43"/>
        <v>13548635.549999997</v>
      </c>
      <c r="J212" s="39"/>
    </row>
    <row r="213" spans="1:10" ht="12.75" customHeight="1" x14ac:dyDescent="0.25">
      <c r="A213" s="24" t="s">
        <v>170</v>
      </c>
      <c r="B213" s="25" t="s">
        <v>332</v>
      </c>
      <c r="C213" s="26">
        <v>40712.5</v>
      </c>
      <c r="D213" s="26">
        <v>25000</v>
      </c>
      <c r="E213" s="26">
        <v>21720.75</v>
      </c>
      <c r="F213" s="27">
        <f t="shared" si="41"/>
        <v>53.351550506601164</v>
      </c>
      <c r="G213" s="27">
        <f t="shared" si="42"/>
        <v>86.882999999999996</v>
      </c>
      <c r="H213" s="28">
        <f t="shared" si="43"/>
        <v>-18991.75</v>
      </c>
      <c r="J213" s="39"/>
    </row>
    <row r="214" spans="1:10" ht="12.75" customHeight="1" x14ac:dyDescent="0.25">
      <c r="A214" s="22" t="s">
        <v>245</v>
      </c>
      <c r="B214" s="17" t="s">
        <v>400</v>
      </c>
      <c r="C214" s="18">
        <v>50436082.32</v>
      </c>
      <c r="D214" s="18">
        <v>102275000</v>
      </c>
      <c r="E214" s="18">
        <v>73099760.480000004</v>
      </c>
      <c r="F214" s="19">
        <f t="shared" si="41"/>
        <v>144.93544525565366</v>
      </c>
      <c r="G214" s="19">
        <f t="shared" si="42"/>
        <v>71.473733053043262</v>
      </c>
      <c r="H214" s="20">
        <f t="shared" si="43"/>
        <v>22663678.160000004</v>
      </c>
      <c r="J214" s="39"/>
    </row>
    <row r="215" spans="1:10" ht="12.75" customHeight="1" x14ac:dyDescent="0.25">
      <c r="A215" s="24" t="s">
        <v>169</v>
      </c>
      <c r="B215" s="25" t="s">
        <v>4</v>
      </c>
      <c r="C215" s="26">
        <v>49457935.740000002</v>
      </c>
      <c r="D215" s="26">
        <v>100275000</v>
      </c>
      <c r="E215" s="26">
        <v>72545926.670000002</v>
      </c>
      <c r="F215" s="27">
        <f t="shared" si="41"/>
        <v>146.68207555481771</v>
      </c>
      <c r="G215" s="27">
        <f t="shared" si="42"/>
        <v>72.34697249563699</v>
      </c>
      <c r="H215" s="28">
        <f t="shared" si="43"/>
        <v>23087990.93</v>
      </c>
      <c r="J215" s="39"/>
    </row>
    <row r="216" spans="1:10" ht="12.75" customHeight="1" x14ac:dyDescent="0.25">
      <c r="A216" s="24" t="s">
        <v>170</v>
      </c>
      <c r="B216" s="25" t="s">
        <v>332</v>
      </c>
      <c r="C216" s="26">
        <v>978146.58</v>
      </c>
      <c r="D216" s="26">
        <v>2000000</v>
      </c>
      <c r="E216" s="26">
        <v>553833.81000000006</v>
      </c>
      <c r="F216" s="27">
        <f t="shared" si="41"/>
        <v>56.620737763045703</v>
      </c>
      <c r="G216" s="27">
        <f t="shared" si="42"/>
        <v>27.691690500000004</v>
      </c>
      <c r="H216" s="28">
        <f t="shared" si="43"/>
        <v>-424312.7699999999</v>
      </c>
      <c r="J216" s="39"/>
    </row>
    <row r="217" spans="1:10" ht="12.75" customHeight="1" x14ac:dyDescent="0.25">
      <c r="A217" s="16" t="s">
        <v>246</v>
      </c>
      <c r="B217" s="17" t="s">
        <v>76</v>
      </c>
      <c r="C217" s="18">
        <v>5198836730.2799997</v>
      </c>
      <c r="D217" s="18">
        <v>8426898409</v>
      </c>
      <c r="E217" s="18">
        <v>5534430197.3400002</v>
      </c>
      <c r="F217" s="19">
        <f t="shared" si="41"/>
        <v>106.45516457759439</v>
      </c>
      <c r="G217" s="19">
        <f t="shared" si="42"/>
        <v>65.675767390635457</v>
      </c>
      <c r="H217" s="20">
        <f t="shared" si="43"/>
        <v>335593467.06000042</v>
      </c>
      <c r="J217" s="39"/>
    </row>
    <row r="218" spans="1:10" ht="12.75" customHeight="1" x14ac:dyDescent="0.25">
      <c r="A218" s="22" t="s">
        <v>247</v>
      </c>
      <c r="B218" s="17" t="s">
        <v>77</v>
      </c>
      <c r="C218" s="18">
        <v>4584586989.7399998</v>
      </c>
      <c r="D218" s="18">
        <v>7041049804</v>
      </c>
      <c r="E218" s="18">
        <v>4860469487.7200003</v>
      </c>
      <c r="F218" s="19">
        <f t="shared" si="41"/>
        <v>106.01760853480164</v>
      </c>
      <c r="G218" s="19">
        <f t="shared" si="42"/>
        <v>69.030465953511396</v>
      </c>
      <c r="H218" s="20">
        <f t="shared" si="43"/>
        <v>275882497.9800005</v>
      </c>
      <c r="J218" s="39"/>
    </row>
    <row r="219" spans="1:10" ht="12.75" customHeight="1" x14ac:dyDescent="0.25">
      <c r="A219" s="24" t="s">
        <v>169</v>
      </c>
      <c r="B219" s="25" t="s">
        <v>4</v>
      </c>
      <c r="C219" s="26">
        <v>4575129221.8800001</v>
      </c>
      <c r="D219" s="26">
        <v>6948256934</v>
      </c>
      <c r="E219" s="26">
        <v>4853395511.7399998</v>
      </c>
      <c r="F219" s="27">
        <f t="shared" si="41"/>
        <v>106.08215148392365</v>
      </c>
      <c r="G219" s="27">
        <f t="shared" si="42"/>
        <v>69.850547523520817</v>
      </c>
      <c r="H219" s="28">
        <f t="shared" si="43"/>
        <v>278266289.85999966</v>
      </c>
      <c r="J219" s="39"/>
    </row>
    <row r="220" spans="1:10" ht="12.75" customHeight="1" x14ac:dyDescent="0.25">
      <c r="A220" s="24" t="s">
        <v>170</v>
      </c>
      <c r="B220" s="25" t="s">
        <v>332</v>
      </c>
      <c r="C220" s="26">
        <v>9457767.8599999994</v>
      </c>
      <c r="D220" s="26">
        <v>92792870</v>
      </c>
      <c r="E220" s="26">
        <v>7073975.9800000004</v>
      </c>
      <c r="F220" s="27">
        <f t="shared" si="41"/>
        <v>74.795407169149968</v>
      </c>
      <c r="G220" s="27">
        <f t="shared" si="42"/>
        <v>7.6234046646040801</v>
      </c>
      <c r="H220" s="28">
        <f t="shared" si="43"/>
        <v>-2383791.879999999</v>
      </c>
      <c r="J220" s="39"/>
    </row>
    <row r="221" spans="1:10" ht="12.75" customHeight="1" x14ac:dyDescent="0.25">
      <c r="A221" s="22" t="s">
        <v>248</v>
      </c>
      <c r="B221" s="17" t="s">
        <v>401</v>
      </c>
      <c r="C221" s="18">
        <v>234710955.53</v>
      </c>
      <c r="D221" s="18">
        <v>332713600</v>
      </c>
      <c r="E221" s="18">
        <v>243316473.88999999</v>
      </c>
      <c r="F221" s="19">
        <f t="shared" si="41"/>
        <v>103.66643233187301</v>
      </c>
      <c r="G221" s="19">
        <f t="shared" si="42"/>
        <v>73.130907149572479</v>
      </c>
      <c r="H221" s="20">
        <f t="shared" si="43"/>
        <v>8605518.3599999845</v>
      </c>
      <c r="J221" s="39"/>
    </row>
    <row r="222" spans="1:10" ht="12.75" customHeight="1" x14ac:dyDescent="0.25">
      <c r="A222" s="24" t="s">
        <v>169</v>
      </c>
      <c r="B222" s="25" t="s">
        <v>4</v>
      </c>
      <c r="C222" s="26">
        <v>234685955.53</v>
      </c>
      <c r="D222" s="26">
        <v>332185600</v>
      </c>
      <c r="E222" s="26">
        <v>242791466.97999999</v>
      </c>
      <c r="F222" s="27">
        <f t="shared" si="41"/>
        <v>103.4537692857227</v>
      </c>
      <c r="G222" s="27">
        <f t="shared" si="42"/>
        <v>73.089100484789228</v>
      </c>
      <c r="H222" s="28">
        <f t="shared" si="43"/>
        <v>8105511.4499999881</v>
      </c>
      <c r="J222" s="39"/>
    </row>
    <row r="223" spans="1:10" ht="12.75" customHeight="1" x14ac:dyDescent="0.25">
      <c r="A223" s="24" t="s">
        <v>170</v>
      </c>
      <c r="B223" s="25" t="s">
        <v>332</v>
      </c>
      <c r="C223" s="26">
        <v>25000</v>
      </c>
      <c r="D223" s="26">
        <v>528000</v>
      </c>
      <c r="E223" s="26">
        <v>525006.91</v>
      </c>
      <c r="F223" s="27">
        <f t="shared" si="41"/>
        <v>2100.0276400000002</v>
      </c>
      <c r="G223" s="27">
        <f t="shared" si="42"/>
        <v>99.433126893939402</v>
      </c>
      <c r="H223" s="28">
        <f t="shared" si="43"/>
        <v>500006.91000000003</v>
      </c>
      <c r="J223" s="39"/>
    </row>
    <row r="224" spans="1:10" ht="12.75" customHeight="1" x14ac:dyDescent="0.25">
      <c r="A224" s="22" t="s">
        <v>249</v>
      </c>
      <c r="B224" s="17" t="s">
        <v>78</v>
      </c>
      <c r="C224" s="18">
        <v>11052271.59</v>
      </c>
      <c r="D224" s="18">
        <v>25482750</v>
      </c>
      <c r="E224" s="18">
        <v>11649421.619999999</v>
      </c>
      <c r="F224" s="19">
        <f t="shared" si="41"/>
        <v>105.40296196250097</v>
      </c>
      <c r="G224" s="19">
        <f t="shared" si="42"/>
        <v>45.71493115931365</v>
      </c>
      <c r="H224" s="20">
        <f t="shared" si="43"/>
        <v>597150.02999999933</v>
      </c>
      <c r="J224" s="39"/>
    </row>
    <row r="225" spans="1:10" ht="12.75" customHeight="1" x14ac:dyDescent="0.25">
      <c r="A225" s="24" t="s">
        <v>169</v>
      </c>
      <c r="B225" s="25" t="s">
        <v>4</v>
      </c>
      <c r="C225" s="26">
        <v>10825093.449999999</v>
      </c>
      <c r="D225" s="26">
        <v>21373750</v>
      </c>
      <c r="E225" s="26">
        <v>11560195.83</v>
      </c>
      <c r="F225" s="27">
        <f t="shared" si="41"/>
        <v>106.79072548791714</v>
      </c>
      <c r="G225" s="27">
        <f t="shared" si="42"/>
        <v>54.085950429849696</v>
      </c>
      <c r="H225" s="28">
        <f t="shared" si="43"/>
        <v>735102.38000000082</v>
      </c>
      <c r="J225" s="39"/>
    </row>
    <row r="226" spans="1:10" ht="12.75" customHeight="1" x14ac:dyDescent="0.25">
      <c r="A226" s="24" t="s">
        <v>170</v>
      </c>
      <c r="B226" s="25" t="s">
        <v>332</v>
      </c>
      <c r="C226" s="26">
        <v>227178.14</v>
      </c>
      <c r="D226" s="26">
        <v>4109000</v>
      </c>
      <c r="E226" s="26">
        <v>89225.79</v>
      </c>
      <c r="F226" s="27">
        <f t="shared" si="41"/>
        <v>39.275693515229939</v>
      </c>
      <c r="G226" s="27">
        <f t="shared" si="42"/>
        <v>2.1714721343392549</v>
      </c>
      <c r="H226" s="28">
        <f t="shared" si="43"/>
        <v>-137952.35000000003</v>
      </c>
      <c r="J226" s="39"/>
    </row>
    <row r="227" spans="1:10" ht="12.75" customHeight="1" x14ac:dyDescent="0.25">
      <c r="A227" s="22" t="s">
        <v>330</v>
      </c>
      <c r="B227" s="17" t="s">
        <v>331</v>
      </c>
      <c r="C227" s="18">
        <v>79301072.260000005</v>
      </c>
      <c r="D227" s="18">
        <v>107014499</v>
      </c>
      <c r="E227" s="18">
        <v>58082109.850000001</v>
      </c>
      <c r="F227" s="19">
        <f t="shared" ref="F227:F229" si="47">IF(C227=0,"x",E227/C227*100)</f>
        <v>73.242527742335469</v>
      </c>
      <c r="G227" s="19">
        <f t="shared" ref="G227:G229" si="48">IF(D227=0,"x",E227/D227*100)</f>
        <v>54.274991139284779</v>
      </c>
      <c r="H227" s="20">
        <f t="shared" ref="H227:H229" si="49">+E227-C227</f>
        <v>-21218962.410000004</v>
      </c>
      <c r="J227" s="39"/>
    </row>
    <row r="228" spans="1:10" ht="12.75" customHeight="1" x14ac:dyDescent="0.25">
      <c r="A228" s="24" t="s">
        <v>169</v>
      </c>
      <c r="B228" s="25" t="s">
        <v>4</v>
      </c>
      <c r="C228" s="26">
        <v>76800853.840000004</v>
      </c>
      <c r="D228" s="26">
        <v>92635249</v>
      </c>
      <c r="E228" s="26">
        <v>56840530.079999998</v>
      </c>
      <c r="F228" s="27">
        <f t="shared" si="47"/>
        <v>74.010284050248259</v>
      </c>
      <c r="G228" s="27">
        <f t="shared" si="48"/>
        <v>61.359504825209676</v>
      </c>
      <c r="H228" s="28">
        <f t="shared" si="49"/>
        <v>-19960323.760000005</v>
      </c>
      <c r="J228" s="39"/>
    </row>
    <row r="229" spans="1:10" ht="12.75" customHeight="1" x14ac:dyDescent="0.25">
      <c r="A229" s="24" t="s">
        <v>170</v>
      </c>
      <c r="B229" s="25" t="s">
        <v>332</v>
      </c>
      <c r="C229" s="26">
        <v>2500218.42</v>
      </c>
      <c r="D229" s="26">
        <v>14379250</v>
      </c>
      <c r="E229" s="26">
        <v>1241579.77</v>
      </c>
      <c r="F229" s="27">
        <f t="shared" si="47"/>
        <v>49.658852205400521</v>
      </c>
      <c r="G229" s="27">
        <f t="shared" si="48"/>
        <v>8.6345238451240505</v>
      </c>
      <c r="H229" s="28">
        <f t="shared" si="49"/>
        <v>-1258638.6499999999</v>
      </c>
      <c r="J229" s="39"/>
    </row>
    <row r="230" spans="1:10" ht="12.75" customHeight="1" x14ac:dyDescent="0.25">
      <c r="A230" s="22" t="s">
        <v>250</v>
      </c>
      <c r="B230" s="17" t="s">
        <v>79</v>
      </c>
      <c r="C230" s="18">
        <v>3597169.92</v>
      </c>
      <c r="D230" s="18">
        <v>6543500</v>
      </c>
      <c r="E230" s="18">
        <v>3631658.81</v>
      </c>
      <c r="F230" s="19">
        <f t="shared" si="41"/>
        <v>100.95877844992098</v>
      </c>
      <c r="G230" s="19">
        <f t="shared" si="42"/>
        <v>55.500249254985867</v>
      </c>
      <c r="H230" s="20">
        <f t="shared" si="43"/>
        <v>34488.89000000013</v>
      </c>
      <c r="J230" s="39"/>
    </row>
    <row r="231" spans="1:10" ht="12.75" customHeight="1" x14ac:dyDescent="0.25">
      <c r="A231" s="24" t="s">
        <v>169</v>
      </c>
      <c r="B231" s="25" t="s">
        <v>4</v>
      </c>
      <c r="C231" s="26">
        <v>3497602.42</v>
      </c>
      <c r="D231" s="26">
        <v>6395500</v>
      </c>
      <c r="E231" s="26">
        <v>3594791.8</v>
      </c>
      <c r="F231" s="27">
        <f t="shared" si="41"/>
        <v>102.77874293099327</v>
      </c>
      <c r="G231" s="27">
        <f t="shared" si="42"/>
        <v>56.208143225705577</v>
      </c>
      <c r="H231" s="28">
        <f t="shared" si="43"/>
        <v>97189.379999999888</v>
      </c>
      <c r="J231" s="39"/>
    </row>
    <row r="232" spans="1:10" ht="12.75" customHeight="1" x14ac:dyDescent="0.25">
      <c r="A232" s="24" t="s">
        <v>170</v>
      </c>
      <c r="B232" s="25" t="s">
        <v>332</v>
      </c>
      <c r="C232" s="26">
        <v>99567.5</v>
      </c>
      <c r="D232" s="26">
        <v>148000</v>
      </c>
      <c r="E232" s="26">
        <v>36867.01</v>
      </c>
      <c r="F232" s="27">
        <f t="shared" si="41"/>
        <v>37.027152434278257</v>
      </c>
      <c r="G232" s="27">
        <f t="shared" si="42"/>
        <v>24.910141891891893</v>
      </c>
      <c r="H232" s="28">
        <f t="shared" si="43"/>
        <v>-62700.49</v>
      </c>
      <c r="J232" s="39"/>
    </row>
    <row r="233" spans="1:10" ht="12.75" customHeight="1" x14ac:dyDescent="0.25">
      <c r="A233" s="22" t="s">
        <v>251</v>
      </c>
      <c r="B233" s="17" t="s">
        <v>402</v>
      </c>
      <c r="C233" s="18">
        <v>2111740.54</v>
      </c>
      <c r="D233" s="18">
        <v>3689000</v>
      </c>
      <c r="E233" s="18">
        <v>2351253.2999999998</v>
      </c>
      <c r="F233" s="19">
        <f t="shared" si="41"/>
        <v>111.34195965191822</v>
      </c>
      <c r="G233" s="19">
        <f t="shared" si="42"/>
        <v>63.736874491732173</v>
      </c>
      <c r="H233" s="20">
        <f t="shared" si="43"/>
        <v>239512.75999999978</v>
      </c>
      <c r="J233" s="39"/>
    </row>
    <row r="234" spans="1:10" ht="12.75" customHeight="1" x14ac:dyDescent="0.25">
      <c r="A234" s="24" t="s">
        <v>169</v>
      </c>
      <c r="B234" s="25" t="s">
        <v>4</v>
      </c>
      <c r="C234" s="26">
        <v>2102816.79</v>
      </c>
      <c r="D234" s="26">
        <v>3664000</v>
      </c>
      <c r="E234" s="26">
        <v>2351253.2999999998</v>
      </c>
      <c r="F234" s="27">
        <f t="shared" si="41"/>
        <v>111.81446292332484</v>
      </c>
      <c r="G234" s="27">
        <f t="shared" si="42"/>
        <v>64.171760371179033</v>
      </c>
      <c r="H234" s="28">
        <f t="shared" si="43"/>
        <v>248436.50999999978</v>
      </c>
      <c r="J234" s="39"/>
    </row>
    <row r="235" spans="1:10" ht="12.75" customHeight="1" x14ac:dyDescent="0.25">
      <c r="A235" s="24" t="s">
        <v>170</v>
      </c>
      <c r="B235" s="25" t="s">
        <v>332</v>
      </c>
      <c r="C235" s="26">
        <v>8923.75</v>
      </c>
      <c r="D235" s="26">
        <v>25000</v>
      </c>
      <c r="E235" s="26"/>
      <c r="F235" s="27">
        <f t="shared" si="41"/>
        <v>0</v>
      </c>
      <c r="G235" s="27">
        <f t="shared" si="42"/>
        <v>0</v>
      </c>
      <c r="H235" s="28">
        <f t="shared" si="43"/>
        <v>-8923.75</v>
      </c>
      <c r="J235" s="39"/>
    </row>
    <row r="236" spans="1:10" ht="12.75" customHeight="1" x14ac:dyDescent="0.25">
      <c r="A236" s="22" t="s">
        <v>252</v>
      </c>
      <c r="B236" s="17" t="s">
        <v>80</v>
      </c>
      <c r="C236" s="18">
        <v>47111786.030000001</v>
      </c>
      <c r="D236" s="18">
        <v>70550000</v>
      </c>
      <c r="E236" s="18">
        <v>50171947.979999997</v>
      </c>
      <c r="F236" s="19">
        <f t="shared" si="41"/>
        <v>106.49553372493952</v>
      </c>
      <c r="G236" s="19">
        <f t="shared" si="42"/>
        <v>71.115447172218282</v>
      </c>
      <c r="H236" s="20">
        <f t="shared" si="43"/>
        <v>3060161.9499999955</v>
      </c>
      <c r="J236" s="39"/>
    </row>
    <row r="237" spans="1:10" ht="12.75" customHeight="1" x14ac:dyDescent="0.25">
      <c r="A237" s="24" t="s">
        <v>169</v>
      </c>
      <c r="B237" s="25" t="s">
        <v>4</v>
      </c>
      <c r="C237" s="26">
        <v>46717134.689999998</v>
      </c>
      <c r="D237" s="26">
        <v>65844000</v>
      </c>
      <c r="E237" s="26">
        <v>46133355.399999999</v>
      </c>
      <c r="F237" s="27">
        <f t="shared" si="41"/>
        <v>98.750395772613686</v>
      </c>
      <c r="G237" s="27">
        <f t="shared" si="42"/>
        <v>70.064630642123802</v>
      </c>
      <c r="H237" s="28">
        <f t="shared" si="43"/>
        <v>-583779.28999999911</v>
      </c>
      <c r="J237" s="39"/>
    </row>
    <row r="238" spans="1:10" ht="12.75" customHeight="1" x14ac:dyDescent="0.25">
      <c r="A238" s="24" t="s">
        <v>170</v>
      </c>
      <c r="B238" s="25" t="s">
        <v>332</v>
      </c>
      <c r="C238" s="26">
        <v>394651.34</v>
      </c>
      <c r="D238" s="26">
        <v>4706000</v>
      </c>
      <c r="E238" s="26">
        <v>4038592.58</v>
      </c>
      <c r="F238" s="27">
        <f t="shared" si="41"/>
        <v>1023.3317793878515</v>
      </c>
      <c r="G238" s="27">
        <f t="shared" si="42"/>
        <v>85.817946876328094</v>
      </c>
      <c r="H238" s="28">
        <f t="shared" si="43"/>
        <v>3643941.24</v>
      </c>
      <c r="J238" s="39"/>
    </row>
    <row r="239" spans="1:10" ht="12.75" customHeight="1" x14ac:dyDescent="0.25">
      <c r="A239" s="22" t="s">
        <v>427</v>
      </c>
      <c r="B239" s="17" t="s">
        <v>428</v>
      </c>
      <c r="C239" s="18"/>
      <c r="D239" s="18">
        <v>13193500</v>
      </c>
      <c r="E239" s="18">
        <v>7285962.7699999996</v>
      </c>
      <c r="F239" s="19" t="str">
        <f t="shared" ref="F239:F268" si="50">IF(C239=0,"x",E239/C239*100)</f>
        <v>x</v>
      </c>
      <c r="G239" s="19">
        <f t="shared" ref="G239:G268" si="51">IF(D239=0,"x",E239/D239*100)</f>
        <v>55.223881229393257</v>
      </c>
      <c r="H239" s="20">
        <f t="shared" ref="H239:H268" si="52">+E239-C239</f>
        <v>7285962.7699999996</v>
      </c>
      <c r="J239" s="39"/>
    </row>
    <row r="240" spans="1:10" ht="12.75" customHeight="1" x14ac:dyDescent="0.25">
      <c r="A240" s="24" t="s">
        <v>169</v>
      </c>
      <c r="B240" s="25" t="s">
        <v>4</v>
      </c>
      <c r="C240" s="26"/>
      <c r="D240" s="26">
        <v>4452600</v>
      </c>
      <c r="E240" s="26">
        <v>2676870.4700000002</v>
      </c>
      <c r="F240" s="27" t="str">
        <f t="shared" si="50"/>
        <v>x</v>
      </c>
      <c r="G240" s="27">
        <f t="shared" si="51"/>
        <v>60.119266720567765</v>
      </c>
      <c r="H240" s="28">
        <f t="shared" si="52"/>
        <v>2676870.4700000002</v>
      </c>
      <c r="J240" s="39"/>
    </row>
    <row r="241" spans="1:10" ht="12.75" customHeight="1" x14ac:dyDescent="0.25">
      <c r="A241" s="24" t="s">
        <v>170</v>
      </c>
      <c r="B241" s="25" t="s">
        <v>332</v>
      </c>
      <c r="C241" s="26"/>
      <c r="D241" s="26">
        <v>8740900</v>
      </c>
      <c r="E241" s="26">
        <v>4609092.3</v>
      </c>
      <c r="F241" s="27" t="str">
        <f t="shared" si="50"/>
        <v>x</v>
      </c>
      <c r="G241" s="27">
        <f t="shared" si="51"/>
        <v>52.730179958585502</v>
      </c>
      <c r="H241" s="28">
        <f t="shared" si="52"/>
        <v>4609092.3</v>
      </c>
      <c r="J241" s="39"/>
    </row>
    <row r="242" spans="1:10" ht="12.75" customHeight="1" x14ac:dyDescent="0.25">
      <c r="A242" s="22" t="s">
        <v>429</v>
      </c>
      <c r="B242" s="17" t="s">
        <v>430</v>
      </c>
      <c r="C242" s="18"/>
      <c r="D242" s="18">
        <v>63398000</v>
      </c>
      <c r="E242" s="18">
        <v>27312795.399999999</v>
      </c>
      <c r="F242" s="19" t="str">
        <f t="shared" si="50"/>
        <v>x</v>
      </c>
      <c r="G242" s="19">
        <f t="shared" si="51"/>
        <v>43.081477964604559</v>
      </c>
      <c r="H242" s="20">
        <f t="shared" si="52"/>
        <v>27312795.399999999</v>
      </c>
      <c r="J242" s="39"/>
    </row>
    <row r="243" spans="1:10" ht="12.75" customHeight="1" x14ac:dyDescent="0.25">
      <c r="A243" s="24" t="s">
        <v>169</v>
      </c>
      <c r="B243" s="25" t="s">
        <v>4</v>
      </c>
      <c r="C243" s="26"/>
      <c r="D243" s="26">
        <v>6659000</v>
      </c>
      <c r="E243" s="26">
        <v>4975883.79</v>
      </c>
      <c r="F243" s="27" t="str">
        <f t="shared" si="50"/>
        <v>x</v>
      </c>
      <c r="G243" s="27">
        <f t="shared" si="51"/>
        <v>74.724189668118328</v>
      </c>
      <c r="H243" s="28">
        <f t="shared" si="52"/>
        <v>4975883.79</v>
      </c>
      <c r="J243" s="39"/>
    </row>
    <row r="244" spans="1:10" ht="12.75" customHeight="1" x14ac:dyDescent="0.25">
      <c r="A244" s="24" t="s">
        <v>170</v>
      </c>
      <c r="B244" s="25" t="s">
        <v>332</v>
      </c>
      <c r="C244" s="26"/>
      <c r="D244" s="26">
        <v>56739000</v>
      </c>
      <c r="E244" s="26">
        <v>22336911.609999999</v>
      </c>
      <c r="F244" s="27" t="str">
        <f t="shared" si="50"/>
        <v>x</v>
      </c>
      <c r="G244" s="27">
        <f t="shared" si="51"/>
        <v>39.367827437917477</v>
      </c>
      <c r="H244" s="28">
        <f t="shared" si="52"/>
        <v>22336911.609999999</v>
      </c>
      <c r="J244" s="39"/>
    </row>
    <row r="245" spans="1:10" ht="12.75" customHeight="1" x14ac:dyDescent="0.25">
      <c r="A245" s="22" t="s">
        <v>431</v>
      </c>
      <c r="B245" s="17" t="s">
        <v>432</v>
      </c>
      <c r="C245" s="18">
        <v>147265921.25999999</v>
      </c>
      <c r="D245" s="18">
        <v>93946800</v>
      </c>
      <c r="E245" s="18">
        <v>34895564.189999998</v>
      </c>
      <c r="F245" s="19">
        <f t="shared" si="50"/>
        <v>23.695613955649254</v>
      </c>
      <c r="G245" s="19">
        <f t="shared" si="51"/>
        <v>37.143962529857319</v>
      </c>
      <c r="H245" s="20">
        <f t="shared" si="52"/>
        <v>-112370357.06999999</v>
      </c>
      <c r="J245" s="39"/>
    </row>
    <row r="246" spans="1:10" ht="12.75" customHeight="1" x14ac:dyDescent="0.25">
      <c r="A246" s="24" t="s">
        <v>169</v>
      </c>
      <c r="B246" s="25" t="s">
        <v>4</v>
      </c>
      <c r="C246" s="26">
        <v>147265921.25999999</v>
      </c>
      <c r="D246" s="26">
        <v>30797800</v>
      </c>
      <c r="E246" s="26">
        <v>19865903.66</v>
      </c>
      <c r="F246" s="27">
        <f t="shared" si="50"/>
        <v>13.489817257127992</v>
      </c>
      <c r="G246" s="27">
        <f t="shared" si="51"/>
        <v>64.504294657410597</v>
      </c>
      <c r="H246" s="28">
        <f t="shared" si="52"/>
        <v>-127400017.59999999</v>
      </c>
      <c r="J246" s="39"/>
    </row>
    <row r="247" spans="1:10" ht="12.75" customHeight="1" x14ac:dyDescent="0.25">
      <c r="A247" s="24" t="s">
        <v>170</v>
      </c>
      <c r="B247" s="25" t="s">
        <v>332</v>
      </c>
      <c r="C247" s="26"/>
      <c r="D247" s="26">
        <v>63149000</v>
      </c>
      <c r="E247" s="26">
        <v>15029660.529999999</v>
      </c>
      <c r="F247" s="27" t="str">
        <f t="shared" si="50"/>
        <v>x</v>
      </c>
      <c r="G247" s="27">
        <f t="shared" si="51"/>
        <v>23.800314383442334</v>
      </c>
      <c r="H247" s="28">
        <f t="shared" si="52"/>
        <v>15029660.529999999</v>
      </c>
      <c r="J247" s="39"/>
    </row>
    <row r="248" spans="1:10" ht="12.75" customHeight="1" x14ac:dyDescent="0.25">
      <c r="A248" s="22" t="s">
        <v>433</v>
      </c>
      <c r="B248" s="17" t="s">
        <v>434</v>
      </c>
      <c r="C248" s="18"/>
      <c r="D248" s="18">
        <v>30060600</v>
      </c>
      <c r="E248" s="18">
        <v>3420705.43</v>
      </c>
      <c r="F248" s="19" t="str">
        <f t="shared" si="50"/>
        <v>x</v>
      </c>
      <c r="G248" s="19">
        <f t="shared" si="51"/>
        <v>11.37936511579942</v>
      </c>
      <c r="H248" s="20">
        <f t="shared" si="52"/>
        <v>3420705.43</v>
      </c>
      <c r="J248" s="39"/>
    </row>
    <row r="249" spans="1:10" ht="12.75" customHeight="1" x14ac:dyDescent="0.25">
      <c r="A249" s="24" t="s">
        <v>169</v>
      </c>
      <c r="B249" s="25" t="s">
        <v>4</v>
      </c>
      <c r="C249" s="26"/>
      <c r="D249" s="26">
        <v>6701900</v>
      </c>
      <c r="E249" s="26">
        <v>3154222.73</v>
      </c>
      <c r="F249" s="27" t="str">
        <f t="shared" si="50"/>
        <v>x</v>
      </c>
      <c r="G249" s="27">
        <f t="shared" si="51"/>
        <v>47.064604515137496</v>
      </c>
      <c r="H249" s="28">
        <f t="shared" si="52"/>
        <v>3154222.73</v>
      </c>
      <c r="J249" s="39"/>
    </row>
    <row r="250" spans="1:10" ht="12.75" customHeight="1" x14ac:dyDescent="0.25">
      <c r="A250" s="24" t="s">
        <v>170</v>
      </c>
      <c r="B250" s="25" t="s">
        <v>332</v>
      </c>
      <c r="C250" s="26"/>
      <c r="D250" s="26">
        <v>23358700</v>
      </c>
      <c r="E250" s="26">
        <v>266482.7</v>
      </c>
      <c r="F250" s="27" t="str">
        <f t="shared" si="50"/>
        <v>x</v>
      </c>
      <c r="G250" s="27">
        <f t="shared" si="51"/>
        <v>1.1408284707624996</v>
      </c>
      <c r="H250" s="28">
        <f t="shared" si="52"/>
        <v>266482.7</v>
      </c>
      <c r="J250" s="39"/>
    </row>
    <row r="251" spans="1:10" ht="12.75" customHeight="1" x14ac:dyDescent="0.25">
      <c r="A251" s="22" t="s">
        <v>435</v>
      </c>
      <c r="B251" s="17" t="s">
        <v>436</v>
      </c>
      <c r="C251" s="18">
        <v>41000000</v>
      </c>
      <c r="D251" s="18">
        <v>38276000</v>
      </c>
      <c r="E251" s="18">
        <v>18569218.289999999</v>
      </c>
      <c r="F251" s="19">
        <f t="shared" si="50"/>
        <v>45.290776317073167</v>
      </c>
      <c r="G251" s="19">
        <f t="shared" si="51"/>
        <v>48.513999085588878</v>
      </c>
      <c r="H251" s="20">
        <f t="shared" si="52"/>
        <v>-22430781.710000001</v>
      </c>
      <c r="J251" s="39"/>
    </row>
    <row r="252" spans="1:10" ht="12.75" customHeight="1" x14ac:dyDescent="0.25">
      <c r="A252" s="24" t="s">
        <v>169</v>
      </c>
      <c r="B252" s="25" t="s">
        <v>4</v>
      </c>
      <c r="C252" s="26">
        <v>41000000</v>
      </c>
      <c r="D252" s="26">
        <v>23603000</v>
      </c>
      <c r="E252" s="26">
        <v>12199882.91</v>
      </c>
      <c r="F252" s="27">
        <f t="shared" si="50"/>
        <v>29.75581197560976</v>
      </c>
      <c r="G252" s="27">
        <f t="shared" si="51"/>
        <v>51.687848620938013</v>
      </c>
      <c r="H252" s="28">
        <f t="shared" si="52"/>
        <v>-28800117.09</v>
      </c>
      <c r="J252" s="39"/>
    </row>
    <row r="253" spans="1:10" ht="12.75" customHeight="1" x14ac:dyDescent="0.25">
      <c r="A253" s="24" t="s">
        <v>170</v>
      </c>
      <c r="B253" s="25" t="s">
        <v>332</v>
      </c>
      <c r="C253" s="26"/>
      <c r="D253" s="26">
        <v>14673000</v>
      </c>
      <c r="E253" s="26">
        <v>6369335.3799999999</v>
      </c>
      <c r="F253" s="27" t="str">
        <f t="shared" si="50"/>
        <v>x</v>
      </c>
      <c r="G253" s="27">
        <f t="shared" si="51"/>
        <v>43.408542084100048</v>
      </c>
      <c r="H253" s="28">
        <f t="shared" si="52"/>
        <v>6369335.3799999999</v>
      </c>
      <c r="J253" s="39"/>
    </row>
    <row r="254" spans="1:10" ht="12.75" customHeight="1" x14ac:dyDescent="0.25">
      <c r="A254" s="22" t="s">
        <v>437</v>
      </c>
      <c r="B254" s="17" t="s">
        <v>438</v>
      </c>
      <c r="C254" s="18">
        <v>34500000</v>
      </c>
      <c r="D254" s="18">
        <v>337015350</v>
      </c>
      <c r="E254" s="18">
        <v>162240315.63</v>
      </c>
      <c r="F254" s="19">
        <f t="shared" si="50"/>
        <v>470.26178443478261</v>
      </c>
      <c r="G254" s="19">
        <f t="shared" si="51"/>
        <v>48.140334150951873</v>
      </c>
      <c r="H254" s="20">
        <f t="shared" si="52"/>
        <v>127740315.63</v>
      </c>
      <c r="J254" s="39"/>
    </row>
    <row r="255" spans="1:10" ht="12.75" customHeight="1" x14ac:dyDescent="0.25">
      <c r="A255" s="24" t="s">
        <v>169</v>
      </c>
      <c r="B255" s="25" t="s">
        <v>4</v>
      </c>
      <c r="C255" s="26">
        <v>34500000</v>
      </c>
      <c r="D255" s="26">
        <v>115810650</v>
      </c>
      <c r="E255" s="26">
        <v>48579822.420000002</v>
      </c>
      <c r="F255" s="27">
        <f t="shared" si="50"/>
        <v>140.81107947826089</v>
      </c>
      <c r="G255" s="27">
        <f t="shared" si="51"/>
        <v>41.947629531480914</v>
      </c>
      <c r="H255" s="28">
        <f t="shared" si="52"/>
        <v>14079822.420000002</v>
      </c>
      <c r="J255" s="39"/>
    </row>
    <row r="256" spans="1:10" ht="12.75" customHeight="1" x14ac:dyDescent="0.25">
      <c r="A256" s="24" t="s">
        <v>170</v>
      </c>
      <c r="B256" s="25" t="s">
        <v>332</v>
      </c>
      <c r="C256" s="26"/>
      <c r="D256" s="26">
        <v>221204700</v>
      </c>
      <c r="E256" s="26">
        <v>113660493.20999999</v>
      </c>
      <c r="F256" s="27" t="str">
        <f t="shared" si="50"/>
        <v>x</v>
      </c>
      <c r="G256" s="27">
        <f t="shared" si="51"/>
        <v>51.382494680266731</v>
      </c>
      <c r="H256" s="28">
        <f t="shared" si="52"/>
        <v>113660493.20999999</v>
      </c>
      <c r="J256" s="39"/>
    </row>
    <row r="257" spans="1:10" ht="12.75" customHeight="1" x14ac:dyDescent="0.25">
      <c r="A257" s="22" t="s">
        <v>439</v>
      </c>
      <c r="B257" s="17" t="s">
        <v>440</v>
      </c>
      <c r="C257" s="18"/>
      <c r="D257" s="18">
        <v>118879031</v>
      </c>
      <c r="E257" s="18">
        <v>3284563.7</v>
      </c>
      <c r="F257" s="19" t="str">
        <f t="shared" si="50"/>
        <v>x</v>
      </c>
      <c r="G257" s="19">
        <f t="shared" si="51"/>
        <v>2.7629462255626898</v>
      </c>
      <c r="H257" s="20">
        <f t="shared" si="52"/>
        <v>3284563.7</v>
      </c>
      <c r="J257" s="39"/>
    </row>
    <row r="258" spans="1:10" ht="12.75" customHeight="1" x14ac:dyDescent="0.25">
      <c r="A258" s="24" t="s">
        <v>169</v>
      </c>
      <c r="B258" s="25" t="s">
        <v>4</v>
      </c>
      <c r="C258" s="26"/>
      <c r="D258" s="26">
        <v>8798700</v>
      </c>
      <c r="E258" s="26">
        <v>2873813.7</v>
      </c>
      <c r="F258" s="27" t="str">
        <f t="shared" si="50"/>
        <v>x</v>
      </c>
      <c r="G258" s="27">
        <f t="shared" si="51"/>
        <v>32.66179890211054</v>
      </c>
      <c r="H258" s="28">
        <f t="shared" si="52"/>
        <v>2873813.7</v>
      </c>
      <c r="J258" s="39"/>
    </row>
    <row r="259" spans="1:10" ht="12.75" customHeight="1" x14ac:dyDescent="0.25">
      <c r="A259" s="24" t="s">
        <v>170</v>
      </c>
      <c r="B259" s="25" t="s">
        <v>332</v>
      </c>
      <c r="C259" s="26"/>
      <c r="D259" s="26">
        <v>110080331</v>
      </c>
      <c r="E259" s="26">
        <v>410750</v>
      </c>
      <c r="F259" s="27" t="str">
        <f t="shared" si="50"/>
        <v>x</v>
      </c>
      <c r="G259" s="27">
        <f t="shared" si="51"/>
        <v>0.37313659603730664</v>
      </c>
      <c r="H259" s="28">
        <f t="shared" si="52"/>
        <v>410750</v>
      </c>
      <c r="J259" s="39"/>
    </row>
    <row r="260" spans="1:10" ht="12.75" customHeight="1" x14ac:dyDescent="0.25">
      <c r="A260" s="22" t="s">
        <v>441</v>
      </c>
      <c r="B260" s="17" t="s">
        <v>442</v>
      </c>
      <c r="C260" s="18">
        <v>10500000</v>
      </c>
      <c r="D260" s="18">
        <v>85534475</v>
      </c>
      <c r="E260" s="18">
        <v>30216617.539999999</v>
      </c>
      <c r="F260" s="19">
        <f t="shared" si="50"/>
        <v>287.77730990476186</v>
      </c>
      <c r="G260" s="19">
        <f t="shared" si="51"/>
        <v>35.326828790379551</v>
      </c>
      <c r="H260" s="20">
        <f t="shared" si="52"/>
        <v>19716617.539999999</v>
      </c>
      <c r="J260" s="39"/>
    </row>
    <row r="261" spans="1:10" ht="12.75" customHeight="1" x14ac:dyDescent="0.25">
      <c r="A261" s="24" t="s">
        <v>169</v>
      </c>
      <c r="B261" s="25" t="s">
        <v>4</v>
      </c>
      <c r="C261" s="26">
        <v>10500000</v>
      </c>
      <c r="D261" s="26">
        <v>38272700</v>
      </c>
      <c r="E261" s="26">
        <v>18499947.710000001</v>
      </c>
      <c r="F261" s="27">
        <f t="shared" si="50"/>
        <v>176.18997819047618</v>
      </c>
      <c r="G261" s="27">
        <f t="shared" si="51"/>
        <v>48.337189981370535</v>
      </c>
      <c r="H261" s="28">
        <f t="shared" si="52"/>
        <v>7999947.7100000009</v>
      </c>
      <c r="J261" s="39"/>
    </row>
    <row r="262" spans="1:10" ht="12.75" customHeight="1" x14ac:dyDescent="0.25">
      <c r="A262" s="24" t="s">
        <v>170</v>
      </c>
      <c r="B262" s="25" t="s">
        <v>332</v>
      </c>
      <c r="C262" s="26"/>
      <c r="D262" s="26">
        <v>47261775</v>
      </c>
      <c r="E262" s="26">
        <v>11716669.83</v>
      </c>
      <c r="F262" s="27" t="str">
        <f t="shared" si="50"/>
        <v>x</v>
      </c>
      <c r="G262" s="27">
        <f t="shared" si="51"/>
        <v>24.79100674911173</v>
      </c>
      <c r="H262" s="28">
        <f t="shared" si="52"/>
        <v>11716669.83</v>
      </c>
      <c r="J262" s="39"/>
    </row>
    <row r="263" spans="1:10" ht="12.75" customHeight="1" x14ac:dyDescent="0.25">
      <c r="A263" s="22" t="s">
        <v>443</v>
      </c>
      <c r="B263" s="17" t="s">
        <v>444</v>
      </c>
      <c r="C263" s="18">
        <v>3098823.41</v>
      </c>
      <c r="D263" s="18">
        <v>34524500</v>
      </c>
      <c r="E263" s="18">
        <v>7401457.9400000004</v>
      </c>
      <c r="F263" s="19">
        <f t="shared" si="50"/>
        <v>238.84736110212876</v>
      </c>
      <c r="G263" s="19">
        <f t="shared" si="51"/>
        <v>21.438276991701546</v>
      </c>
      <c r="H263" s="20">
        <f t="shared" si="52"/>
        <v>4302634.53</v>
      </c>
      <c r="J263" s="39"/>
    </row>
    <row r="264" spans="1:10" ht="12.75" customHeight="1" x14ac:dyDescent="0.25">
      <c r="A264" s="24" t="s">
        <v>169</v>
      </c>
      <c r="B264" s="25" t="s">
        <v>4</v>
      </c>
      <c r="C264" s="26">
        <v>3098823.41</v>
      </c>
      <c r="D264" s="26">
        <v>10595000</v>
      </c>
      <c r="E264" s="26">
        <v>5274436.6900000004</v>
      </c>
      <c r="F264" s="27">
        <f t="shared" si="50"/>
        <v>170.20772054900669</v>
      </c>
      <c r="G264" s="27">
        <f t="shared" si="51"/>
        <v>49.782318924020771</v>
      </c>
      <c r="H264" s="28">
        <f t="shared" si="52"/>
        <v>2175613.2800000003</v>
      </c>
      <c r="J264" s="39"/>
    </row>
    <row r="265" spans="1:10" ht="12.75" customHeight="1" x14ac:dyDescent="0.25">
      <c r="A265" s="24" t="s">
        <v>170</v>
      </c>
      <c r="B265" s="25" t="s">
        <v>332</v>
      </c>
      <c r="C265" s="26"/>
      <c r="D265" s="26">
        <v>23929500</v>
      </c>
      <c r="E265" s="26">
        <v>2127021.25</v>
      </c>
      <c r="F265" s="27" t="str">
        <f t="shared" si="50"/>
        <v>x</v>
      </c>
      <c r="G265" s="27">
        <f t="shared" si="51"/>
        <v>8.888699095258989</v>
      </c>
      <c r="H265" s="28">
        <f t="shared" si="52"/>
        <v>2127021.25</v>
      </c>
      <c r="J265" s="39"/>
    </row>
    <row r="266" spans="1:10" ht="12.75" customHeight="1" x14ac:dyDescent="0.25">
      <c r="A266" s="22" t="s">
        <v>445</v>
      </c>
      <c r="B266" s="17" t="s">
        <v>446</v>
      </c>
      <c r="C266" s="18"/>
      <c r="D266" s="18">
        <v>25027000</v>
      </c>
      <c r="E266" s="18">
        <v>10130643.279999999</v>
      </c>
      <c r="F266" s="19" t="str">
        <f t="shared" si="50"/>
        <v>x</v>
      </c>
      <c r="G266" s="19">
        <f t="shared" si="51"/>
        <v>40.47885595556798</v>
      </c>
      <c r="H266" s="20">
        <f t="shared" si="52"/>
        <v>10130643.279999999</v>
      </c>
      <c r="J266" s="39"/>
    </row>
    <row r="267" spans="1:10" ht="12.75" customHeight="1" x14ac:dyDescent="0.25">
      <c r="A267" s="24" t="s">
        <v>169</v>
      </c>
      <c r="B267" s="25" t="s">
        <v>4</v>
      </c>
      <c r="C267" s="26"/>
      <c r="D267" s="26">
        <v>18783000</v>
      </c>
      <c r="E267" s="26">
        <v>9458368.5800000001</v>
      </c>
      <c r="F267" s="27" t="str">
        <f t="shared" si="50"/>
        <v>x</v>
      </c>
      <c r="G267" s="27">
        <f t="shared" si="51"/>
        <v>50.356005856359474</v>
      </c>
      <c r="H267" s="28">
        <f t="shared" si="52"/>
        <v>9458368.5800000001</v>
      </c>
      <c r="J267" s="39"/>
    </row>
    <row r="268" spans="1:10" ht="12.75" customHeight="1" x14ac:dyDescent="0.25">
      <c r="A268" s="24" t="s">
        <v>170</v>
      </c>
      <c r="B268" s="25" t="s">
        <v>332</v>
      </c>
      <c r="C268" s="26"/>
      <c r="D268" s="26">
        <v>6244000</v>
      </c>
      <c r="E268" s="26">
        <v>672274.7</v>
      </c>
      <c r="F268" s="27" t="str">
        <f t="shared" si="50"/>
        <v>x</v>
      </c>
      <c r="G268" s="27">
        <f t="shared" si="51"/>
        <v>10.766731262011531</v>
      </c>
      <c r="H268" s="28">
        <f t="shared" si="52"/>
        <v>672274.7</v>
      </c>
      <c r="J268" s="39"/>
    </row>
    <row r="269" spans="1:10" ht="12.75" customHeight="1" x14ac:dyDescent="0.25">
      <c r="A269" s="16" t="s">
        <v>253</v>
      </c>
      <c r="B269" s="17" t="s">
        <v>403</v>
      </c>
      <c r="C269" s="18">
        <v>792300624.52999997</v>
      </c>
      <c r="D269" s="18">
        <v>2127592295</v>
      </c>
      <c r="E269" s="18">
        <v>851259762.96000004</v>
      </c>
      <c r="F269" s="19">
        <f t="shared" si="41"/>
        <v>107.44151103818392</v>
      </c>
      <c r="G269" s="19">
        <f t="shared" si="42"/>
        <v>40.010474044323423</v>
      </c>
      <c r="H269" s="20">
        <f t="shared" si="43"/>
        <v>58959138.430000067</v>
      </c>
      <c r="J269" s="39"/>
    </row>
    <row r="270" spans="1:10" ht="12.75" customHeight="1" x14ac:dyDescent="0.25">
      <c r="A270" s="22" t="s">
        <v>254</v>
      </c>
      <c r="B270" s="17" t="s">
        <v>404</v>
      </c>
      <c r="C270" s="18">
        <v>426774136.95999998</v>
      </c>
      <c r="D270" s="18">
        <v>801314796</v>
      </c>
      <c r="E270" s="18">
        <v>349501089.64999998</v>
      </c>
      <c r="F270" s="19">
        <f t="shared" si="41"/>
        <v>81.89369021739887</v>
      </c>
      <c r="G270" s="19">
        <f t="shared" si="42"/>
        <v>43.615953604580639</v>
      </c>
      <c r="H270" s="20">
        <f t="shared" si="43"/>
        <v>-77273047.310000002</v>
      </c>
      <c r="J270" s="39"/>
    </row>
    <row r="271" spans="1:10" ht="12.75" customHeight="1" x14ac:dyDescent="0.25">
      <c r="A271" s="24" t="s">
        <v>169</v>
      </c>
      <c r="B271" s="25" t="s">
        <v>4</v>
      </c>
      <c r="C271" s="26">
        <v>425122511.49000001</v>
      </c>
      <c r="D271" s="26">
        <v>758312635</v>
      </c>
      <c r="E271" s="26">
        <v>342294590.63</v>
      </c>
      <c r="F271" s="27">
        <f t="shared" si="41"/>
        <v>80.51669374795074</v>
      </c>
      <c r="G271" s="27">
        <f t="shared" si="42"/>
        <v>45.138980261089806</v>
      </c>
      <c r="H271" s="28">
        <f t="shared" si="43"/>
        <v>-82827920.860000014</v>
      </c>
      <c r="J271" s="39"/>
    </row>
    <row r="272" spans="1:10" ht="12.75" customHeight="1" x14ac:dyDescent="0.25">
      <c r="A272" s="24" t="s">
        <v>170</v>
      </c>
      <c r="B272" s="25" t="s">
        <v>332</v>
      </c>
      <c r="C272" s="26">
        <v>1651625.47</v>
      </c>
      <c r="D272" s="26">
        <v>43002161</v>
      </c>
      <c r="E272" s="26">
        <v>7206499.0199999996</v>
      </c>
      <c r="F272" s="27">
        <f t="shared" si="41"/>
        <v>436.32767542631808</v>
      </c>
      <c r="G272" s="27">
        <f t="shared" si="42"/>
        <v>16.758457836572443</v>
      </c>
      <c r="H272" s="28">
        <f t="shared" si="43"/>
        <v>5554873.5499999998</v>
      </c>
      <c r="J272" s="39"/>
    </row>
    <row r="273" spans="1:10" ht="12.75" customHeight="1" x14ac:dyDescent="0.25">
      <c r="A273" s="22" t="s">
        <v>255</v>
      </c>
      <c r="B273" s="17" t="s">
        <v>81</v>
      </c>
      <c r="C273" s="18">
        <v>153706956.46000001</v>
      </c>
      <c r="D273" s="18">
        <v>317329000</v>
      </c>
      <c r="E273" s="18">
        <v>253269853.19</v>
      </c>
      <c r="F273" s="19">
        <f t="shared" si="41"/>
        <v>164.77448973229119</v>
      </c>
      <c r="G273" s="19">
        <f t="shared" si="42"/>
        <v>79.813018409915259</v>
      </c>
      <c r="H273" s="20">
        <f t="shared" si="43"/>
        <v>99562896.729999989</v>
      </c>
      <c r="J273" s="39"/>
    </row>
    <row r="274" spans="1:10" ht="12.75" customHeight="1" x14ac:dyDescent="0.25">
      <c r="A274" s="24" t="s">
        <v>169</v>
      </c>
      <c r="B274" s="25" t="s">
        <v>4</v>
      </c>
      <c r="C274" s="26">
        <v>145069634.18000001</v>
      </c>
      <c r="D274" s="26">
        <v>282679000</v>
      </c>
      <c r="E274" s="26">
        <v>236800019.19</v>
      </c>
      <c r="F274" s="27">
        <f t="shared" si="41"/>
        <v>163.23196823959896</v>
      </c>
      <c r="G274" s="27">
        <f t="shared" si="42"/>
        <v>83.7699366383778</v>
      </c>
      <c r="H274" s="28">
        <f t="shared" si="43"/>
        <v>91730385.00999999</v>
      </c>
      <c r="J274" s="39"/>
    </row>
    <row r="275" spans="1:10" ht="12.75" customHeight="1" x14ac:dyDescent="0.25">
      <c r="A275" s="24" t="s">
        <v>170</v>
      </c>
      <c r="B275" s="25" t="s">
        <v>332</v>
      </c>
      <c r="C275" s="26">
        <v>8637322.2799999993</v>
      </c>
      <c r="D275" s="26">
        <v>34650000</v>
      </c>
      <c r="E275" s="26">
        <v>16469834</v>
      </c>
      <c r="F275" s="27">
        <f t="shared" ref="F275" si="53">IF(C275=0,"x",E275/C275*100)</f>
        <v>190.68217517061319</v>
      </c>
      <c r="G275" s="27">
        <f t="shared" ref="G275" si="54">IF(D275=0,"x",E275/D275*100)</f>
        <v>47.531988455988454</v>
      </c>
      <c r="H275" s="28">
        <f t="shared" ref="H275" si="55">+E275-C275</f>
        <v>7832511.7200000007</v>
      </c>
      <c r="J275" s="39"/>
    </row>
    <row r="276" spans="1:10" ht="12.75" customHeight="1" x14ac:dyDescent="0.25">
      <c r="A276" s="22" t="s">
        <v>256</v>
      </c>
      <c r="B276" s="17" t="s">
        <v>82</v>
      </c>
      <c r="C276" s="18">
        <v>208281908.84999999</v>
      </c>
      <c r="D276" s="18">
        <v>355737634</v>
      </c>
      <c r="E276" s="18">
        <v>204559231.86000001</v>
      </c>
      <c r="F276" s="19">
        <f t="shared" si="41"/>
        <v>98.212673865649577</v>
      </c>
      <c r="G276" s="19">
        <f t="shared" si="42"/>
        <v>57.502837009367411</v>
      </c>
      <c r="H276" s="20">
        <f t="shared" si="43"/>
        <v>-3722676.9899999797</v>
      </c>
      <c r="J276" s="39"/>
    </row>
    <row r="277" spans="1:10" ht="12.75" customHeight="1" x14ac:dyDescent="0.25">
      <c r="A277" s="24" t="s">
        <v>169</v>
      </c>
      <c r="B277" s="25" t="s">
        <v>4</v>
      </c>
      <c r="C277" s="26">
        <v>200831740.31999999</v>
      </c>
      <c r="D277" s="26">
        <v>334727634</v>
      </c>
      <c r="E277" s="26">
        <v>195210984.5</v>
      </c>
      <c r="F277" s="27">
        <f t="shared" si="41"/>
        <v>97.201261209486105</v>
      </c>
      <c r="G277" s="27">
        <f t="shared" si="42"/>
        <v>58.319351219146732</v>
      </c>
      <c r="H277" s="28">
        <f t="shared" si="43"/>
        <v>-5620755.8199999928</v>
      </c>
      <c r="J277" s="39"/>
    </row>
    <row r="278" spans="1:10" ht="12.75" customHeight="1" x14ac:dyDescent="0.25">
      <c r="A278" s="24" t="s">
        <v>170</v>
      </c>
      <c r="B278" s="25" t="s">
        <v>332</v>
      </c>
      <c r="C278" s="26">
        <v>7450168.5300000003</v>
      </c>
      <c r="D278" s="26">
        <v>21010000</v>
      </c>
      <c r="E278" s="26">
        <v>9348247.3599999994</v>
      </c>
      <c r="F278" s="27">
        <f t="shared" si="41"/>
        <v>125.47699186074652</v>
      </c>
      <c r="G278" s="27">
        <f t="shared" si="42"/>
        <v>44.494275868633984</v>
      </c>
      <c r="H278" s="28">
        <f t="shared" si="43"/>
        <v>1898078.8299999991</v>
      </c>
      <c r="J278" s="39"/>
    </row>
    <row r="279" spans="1:10" ht="12.75" customHeight="1" x14ac:dyDescent="0.25">
      <c r="A279" s="22" t="s">
        <v>257</v>
      </c>
      <c r="B279" s="17" t="s">
        <v>83</v>
      </c>
      <c r="C279" s="18">
        <v>3537622.26</v>
      </c>
      <c r="D279" s="18">
        <v>653210865</v>
      </c>
      <c r="E279" s="18">
        <v>43929588.259999998</v>
      </c>
      <c r="F279" s="19">
        <f t="shared" si="41"/>
        <v>1241.7828991159729</v>
      </c>
      <c r="G279" s="19">
        <f t="shared" si="42"/>
        <v>6.7251772151707856</v>
      </c>
      <c r="H279" s="20">
        <f t="shared" si="43"/>
        <v>40391966</v>
      </c>
      <c r="J279" s="39"/>
    </row>
    <row r="280" spans="1:10" ht="12.75" customHeight="1" x14ac:dyDescent="0.25">
      <c r="A280" s="24" t="s">
        <v>169</v>
      </c>
      <c r="B280" s="25" t="s">
        <v>4</v>
      </c>
      <c r="C280" s="26">
        <v>3180134.76</v>
      </c>
      <c r="D280" s="26">
        <v>646273865</v>
      </c>
      <c r="E280" s="26">
        <v>43515531.990000002</v>
      </c>
      <c r="F280" s="27">
        <f t="shared" si="41"/>
        <v>1368.3549683913395</v>
      </c>
      <c r="G280" s="27">
        <f t="shared" si="42"/>
        <v>6.7332959518639992</v>
      </c>
      <c r="H280" s="28">
        <f t="shared" si="43"/>
        <v>40335397.230000004</v>
      </c>
      <c r="J280" s="39"/>
    </row>
    <row r="281" spans="1:10" ht="12.75" customHeight="1" x14ac:dyDescent="0.25">
      <c r="A281" s="24" t="s">
        <v>170</v>
      </c>
      <c r="B281" s="25" t="s">
        <v>332</v>
      </c>
      <c r="C281" s="26">
        <v>357487.5</v>
      </c>
      <c r="D281" s="26">
        <v>6937000</v>
      </c>
      <c r="E281" s="26">
        <v>414056.27</v>
      </c>
      <c r="F281" s="27">
        <f t="shared" si="41"/>
        <v>115.82398545403687</v>
      </c>
      <c r="G281" s="27">
        <f t="shared" si="42"/>
        <v>5.968808851088367</v>
      </c>
      <c r="H281" s="28">
        <f t="shared" si="43"/>
        <v>56568.770000000019</v>
      </c>
      <c r="J281" s="39"/>
    </row>
    <row r="282" spans="1:10" ht="12.75" customHeight="1" x14ac:dyDescent="0.25">
      <c r="A282" s="16" t="s">
        <v>258</v>
      </c>
      <c r="B282" s="17" t="s">
        <v>405</v>
      </c>
      <c r="C282" s="18">
        <v>3870042517.5900002</v>
      </c>
      <c r="D282" s="18">
        <v>7413781516</v>
      </c>
      <c r="E282" s="18">
        <v>4736745099.5600004</v>
      </c>
      <c r="F282" s="19">
        <f t="shared" si="41"/>
        <v>122.39516951120537</v>
      </c>
      <c r="G282" s="19">
        <f t="shared" si="42"/>
        <v>63.891080271753729</v>
      </c>
      <c r="H282" s="20">
        <f t="shared" si="43"/>
        <v>866702581.97000027</v>
      </c>
      <c r="J282" s="39"/>
    </row>
    <row r="283" spans="1:10" ht="12.75" customHeight="1" x14ac:dyDescent="0.25">
      <c r="A283" s="22" t="s">
        <v>259</v>
      </c>
      <c r="B283" s="17" t="s">
        <v>406</v>
      </c>
      <c r="C283" s="18">
        <v>2375895986.98</v>
      </c>
      <c r="D283" s="18">
        <v>5219040505</v>
      </c>
      <c r="E283" s="18">
        <v>3646974136.7600002</v>
      </c>
      <c r="F283" s="19">
        <f t="shared" si="41"/>
        <v>153.49889712115163</v>
      </c>
      <c r="G283" s="19">
        <f t="shared" si="42"/>
        <v>69.878249330812579</v>
      </c>
      <c r="H283" s="20">
        <f t="shared" si="43"/>
        <v>1271078149.7800002</v>
      </c>
      <c r="J283" s="39"/>
    </row>
    <row r="284" spans="1:10" ht="12.75" customHeight="1" x14ac:dyDescent="0.25">
      <c r="A284" s="24" t="s">
        <v>169</v>
      </c>
      <c r="B284" s="25" t="s">
        <v>4</v>
      </c>
      <c r="C284" s="26">
        <v>2301412444.1199999</v>
      </c>
      <c r="D284" s="26">
        <v>5029176839</v>
      </c>
      <c r="E284" s="26">
        <v>3565130016.5700002</v>
      </c>
      <c r="F284" s="27">
        <f t="shared" si="41"/>
        <v>154.91052139214503</v>
      </c>
      <c r="G284" s="27">
        <f t="shared" si="42"/>
        <v>70.888937309249386</v>
      </c>
      <c r="H284" s="28">
        <f t="shared" si="43"/>
        <v>1263717572.4500003</v>
      </c>
      <c r="J284" s="39"/>
    </row>
    <row r="285" spans="1:10" ht="12.75" customHeight="1" x14ac:dyDescent="0.25">
      <c r="A285" s="24" t="s">
        <v>170</v>
      </c>
      <c r="B285" s="25" t="s">
        <v>332</v>
      </c>
      <c r="C285" s="26">
        <v>74483542.859999999</v>
      </c>
      <c r="D285" s="26">
        <v>189863666</v>
      </c>
      <c r="E285" s="26">
        <v>81844120.189999998</v>
      </c>
      <c r="F285" s="27">
        <f t="shared" si="41"/>
        <v>109.88215254990624</v>
      </c>
      <c r="G285" s="27">
        <f t="shared" si="42"/>
        <v>43.106783890920966</v>
      </c>
      <c r="H285" s="28">
        <f t="shared" si="43"/>
        <v>7360577.3299999982</v>
      </c>
      <c r="J285" s="39"/>
    </row>
    <row r="286" spans="1:10" ht="12.75" customHeight="1" x14ac:dyDescent="0.25">
      <c r="A286" s="22" t="s">
        <v>260</v>
      </c>
      <c r="B286" s="17" t="s">
        <v>84</v>
      </c>
      <c r="C286" s="18">
        <v>398310439.39999998</v>
      </c>
      <c r="D286" s="18">
        <v>731797054</v>
      </c>
      <c r="E286" s="18">
        <v>401786181.5</v>
      </c>
      <c r="F286" s="19">
        <f t="shared" ref="F286:F349" si="56">IF(C286=0,"x",E286/C286*100)</f>
        <v>100.87262139180579</v>
      </c>
      <c r="G286" s="19">
        <f t="shared" ref="G286:G349" si="57">IF(D286=0,"x",E286/D286*100)</f>
        <v>54.904044680671802</v>
      </c>
      <c r="H286" s="20">
        <f t="shared" ref="H286:H349" si="58">+E286-C286</f>
        <v>3475742.1000000238</v>
      </c>
      <c r="J286" s="39"/>
    </row>
    <row r="287" spans="1:10" ht="12.75" customHeight="1" x14ac:dyDescent="0.25">
      <c r="A287" s="24" t="s">
        <v>169</v>
      </c>
      <c r="B287" s="25" t="s">
        <v>4</v>
      </c>
      <c r="C287" s="26">
        <v>289354996.57999998</v>
      </c>
      <c r="D287" s="26">
        <v>480009305</v>
      </c>
      <c r="E287" s="26">
        <v>273546563.12</v>
      </c>
      <c r="F287" s="27">
        <f t="shared" si="56"/>
        <v>94.536664772737282</v>
      </c>
      <c r="G287" s="27">
        <f t="shared" si="57"/>
        <v>56.987762585144054</v>
      </c>
      <c r="H287" s="28">
        <f t="shared" si="58"/>
        <v>-15808433.459999979</v>
      </c>
      <c r="J287" s="39"/>
    </row>
    <row r="288" spans="1:10" ht="12.75" customHeight="1" x14ac:dyDescent="0.25">
      <c r="A288" s="24" t="s">
        <v>170</v>
      </c>
      <c r="B288" s="25" t="s">
        <v>332</v>
      </c>
      <c r="C288" s="26">
        <v>108955442.81999999</v>
      </c>
      <c r="D288" s="26">
        <v>251787749</v>
      </c>
      <c r="E288" s="26">
        <v>128239618.38</v>
      </c>
      <c r="F288" s="27">
        <f t="shared" si="56"/>
        <v>117.69913926361481</v>
      </c>
      <c r="G288" s="27">
        <f t="shared" si="57"/>
        <v>50.931635430761169</v>
      </c>
      <c r="H288" s="28">
        <f t="shared" si="58"/>
        <v>19284175.560000002</v>
      </c>
      <c r="J288" s="39"/>
    </row>
    <row r="289" spans="1:10" ht="12.75" customHeight="1" x14ac:dyDescent="0.25">
      <c r="A289" s="22" t="s">
        <v>261</v>
      </c>
      <c r="B289" s="17" t="s">
        <v>85</v>
      </c>
      <c r="C289" s="18">
        <v>93613745.140000001</v>
      </c>
      <c r="D289" s="18">
        <v>262863469</v>
      </c>
      <c r="E289" s="18">
        <v>133712684.88</v>
      </c>
      <c r="F289" s="19">
        <f t="shared" si="56"/>
        <v>142.83445735456021</v>
      </c>
      <c r="G289" s="19">
        <f t="shared" si="57"/>
        <v>50.867731978383048</v>
      </c>
      <c r="H289" s="20">
        <f t="shared" si="58"/>
        <v>40098939.739999995</v>
      </c>
      <c r="J289" s="39"/>
    </row>
    <row r="290" spans="1:10" ht="12.75" customHeight="1" x14ac:dyDescent="0.25">
      <c r="A290" s="24" t="s">
        <v>169</v>
      </c>
      <c r="B290" s="25" t="s">
        <v>4</v>
      </c>
      <c r="C290" s="26">
        <v>78668193.450000003</v>
      </c>
      <c r="D290" s="26">
        <v>129608026</v>
      </c>
      <c r="E290" s="26">
        <v>81163486.870000005</v>
      </c>
      <c r="F290" s="27">
        <f t="shared" si="56"/>
        <v>103.17192159952924</v>
      </c>
      <c r="G290" s="27">
        <f t="shared" si="57"/>
        <v>62.622269140955822</v>
      </c>
      <c r="H290" s="28">
        <f t="shared" si="58"/>
        <v>2495293.4200000018</v>
      </c>
      <c r="J290" s="39"/>
    </row>
    <row r="291" spans="1:10" ht="12.75" customHeight="1" x14ac:dyDescent="0.25">
      <c r="A291" s="24" t="s">
        <v>170</v>
      </c>
      <c r="B291" s="25" t="s">
        <v>332</v>
      </c>
      <c r="C291" s="26">
        <v>14945551.689999999</v>
      </c>
      <c r="D291" s="26">
        <v>133255443</v>
      </c>
      <c r="E291" s="26">
        <v>52549198.009999998</v>
      </c>
      <c r="F291" s="27">
        <f t="shared" si="56"/>
        <v>351.60427062160863</v>
      </c>
      <c r="G291" s="27">
        <f t="shared" si="57"/>
        <v>39.434935509538619</v>
      </c>
      <c r="H291" s="28">
        <f t="shared" si="58"/>
        <v>37603646.32</v>
      </c>
      <c r="J291" s="39"/>
    </row>
    <row r="292" spans="1:10" ht="12.75" customHeight="1" x14ac:dyDescent="0.25">
      <c r="A292" s="22" t="s">
        <v>262</v>
      </c>
      <c r="B292" s="17" t="s">
        <v>86</v>
      </c>
      <c r="C292" s="18">
        <v>359206885.49000001</v>
      </c>
      <c r="D292" s="18">
        <v>568100000</v>
      </c>
      <c r="E292" s="18">
        <v>212507938.28999999</v>
      </c>
      <c r="F292" s="19">
        <f t="shared" si="56"/>
        <v>59.160318711628932</v>
      </c>
      <c r="G292" s="19">
        <f t="shared" si="57"/>
        <v>37.406783715895088</v>
      </c>
      <c r="H292" s="20">
        <f t="shared" si="58"/>
        <v>-146698947.20000002</v>
      </c>
      <c r="J292" s="39"/>
    </row>
    <row r="293" spans="1:10" ht="12.75" customHeight="1" x14ac:dyDescent="0.25">
      <c r="A293" s="24" t="s">
        <v>169</v>
      </c>
      <c r="B293" s="25" t="s">
        <v>4</v>
      </c>
      <c r="C293" s="26">
        <v>217094756.18000001</v>
      </c>
      <c r="D293" s="26">
        <v>301679579</v>
      </c>
      <c r="E293" s="26">
        <v>212134720.46000001</v>
      </c>
      <c r="F293" s="27">
        <f t="shared" si="56"/>
        <v>97.715266915112636</v>
      </c>
      <c r="G293" s="27">
        <f t="shared" si="57"/>
        <v>70.317891971070409</v>
      </c>
      <c r="H293" s="28">
        <f t="shared" si="58"/>
        <v>-4960035.7199999988</v>
      </c>
      <c r="J293" s="39"/>
    </row>
    <row r="294" spans="1:10" ht="12.75" customHeight="1" x14ac:dyDescent="0.25">
      <c r="A294" s="24" t="s">
        <v>170</v>
      </c>
      <c r="B294" s="25" t="s">
        <v>332</v>
      </c>
      <c r="C294" s="26">
        <v>142112129.31</v>
      </c>
      <c r="D294" s="26">
        <v>266420421</v>
      </c>
      <c r="E294" s="26">
        <v>373217.83</v>
      </c>
      <c r="F294" s="27">
        <f t="shared" si="56"/>
        <v>0.26262208005192261</v>
      </c>
      <c r="G294" s="27">
        <f t="shared" si="57"/>
        <v>0.14008604468048641</v>
      </c>
      <c r="H294" s="28">
        <f t="shared" si="58"/>
        <v>-141738911.47999999</v>
      </c>
      <c r="J294" s="39"/>
    </row>
    <row r="295" spans="1:10" ht="12.75" customHeight="1" x14ac:dyDescent="0.25">
      <c r="A295" s="22" t="s">
        <v>263</v>
      </c>
      <c r="B295" s="17" t="s">
        <v>87</v>
      </c>
      <c r="C295" s="18">
        <v>18471081.829999998</v>
      </c>
      <c r="D295" s="18">
        <v>33468000</v>
      </c>
      <c r="E295" s="18">
        <v>21350222.75</v>
      </c>
      <c r="F295" s="19">
        <f t="shared" si="56"/>
        <v>115.58728907434006</v>
      </c>
      <c r="G295" s="19">
        <f t="shared" si="57"/>
        <v>63.792944753197077</v>
      </c>
      <c r="H295" s="20">
        <f t="shared" si="58"/>
        <v>2879140.9200000018</v>
      </c>
      <c r="J295" s="39"/>
    </row>
    <row r="296" spans="1:10" ht="12.75" customHeight="1" x14ac:dyDescent="0.25">
      <c r="A296" s="24" t="s">
        <v>169</v>
      </c>
      <c r="B296" s="25" t="s">
        <v>4</v>
      </c>
      <c r="C296" s="26">
        <v>18403174.93</v>
      </c>
      <c r="D296" s="26">
        <v>32334000</v>
      </c>
      <c r="E296" s="26">
        <v>20783635.420000002</v>
      </c>
      <c r="F296" s="27">
        <f t="shared" si="56"/>
        <v>112.93505332125864</v>
      </c>
      <c r="G296" s="27">
        <f t="shared" si="57"/>
        <v>64.27795948537144</v>
      </c>
      <c r="H296" s="28">
        <f t="shared" si="58"/>
        <v>2380460.4900000021</v>
      </c>
      <c r="J296" s="39"/>
    </row>
    <row r="297" spans="1:10" ht="12.75" customHeight="1" x14ac:dyDescent="0.25">
      <c r="A297" s="24" t="s">
        <v>170</v>
      </c>
      <c r="B297" s="25" t="s">
        <v>332</v>
      </c>
      <c r="C297" s="26">
        <v>67906.899999999994</v>
      </c>
      <c r="D297" s="26">
        <v>1134000</v>
      </c>
      <c r="E297" s="26">
        <v>566587.32999999996</v>
      </c>
      <c r="F297" s="27">
        <f t="shared" si="56"/>
        <v>834.35899739201761</v>
      </c>
      <c r="G297" s="27">
        <f t="shared" si="57"/>
        <v>49.963609347442677</v>
      </c>
      <c r="H297" s="28">
        <f t="shared" si="58"/>
        <v>498680.42999999993</v>
      </c>
      <c r="J297" s="39"/>
    </row>
    <row r="298" spans="1:10" ht="12.75" customHeight="1" x14ac:dyDescent="0.25">
      <c r="A298" s="22" t="s">
        <v>361</v>
      </c>
      <c r="B298" s="17" t="s">
        <v>53</v>
      </c>
      <c r="C298" s="18">
        <v>521231246.25999999</v>
      </c>
      <c r="D298" s="18">
        <v>286030470</v>
      </c>
      <c r="E298" s="18">
        <v>203590248.19</v>
      </c>
      <c r="F298" s="27">
        <f t="shared" ref="F298:F312" si="59">IF(C298=0,"x",E298/C298*100)</f>
        <v>39.059486485283607</v>
      </c>
      <c r="G298" s="27">
        <f t="shared" ref="G298:G312" si="60">IF(D298=0,"x",E298/D298*100)</f>
        <v>71.177818289778699</v>
      </c>
      <c r="H298" s="28">
        <f t="shared" ref="H298:H312" si="61">+E298-C298</f>
        <v>-317640998.06999999</v>
      </c>
      <c r="J298" s="39"/>
    </row>
    <row r="299" spans="1:10" ht="12.75" customHeight="1" x14ac:dyDescent="0.25">
      <c r="A299" s="24" t="s">
        <v>169</v>
      </c>
      <c r="B299" s="25" t="s">
        <v>4</v>
      </c>
      <c r="C299" s="26">
        <v>98076844.200000003</v>
      </c>
      <c r="D299" s="26">
        <v>48361000</v>
      </c>
      <c r="E299" s="26">
        <v>33676176.890000001</v>
      </c>
      <c r="F299" s="27">
        <f t="shared" si="59"/>
        <v>34.336521698564191</v>
      </c>
      <c r="G299" s="27">
        <f t="shared" si="60"/>
        <v>69.634988709910886</v>
      </c>
      <c r="H299" s="28">
        <f t="shared" si="61"/>
        <v>-64400667.310000002</v>
      </c>
      <c r="J299" s="39"/>
    </row>
    <row r="300" spans="1:10" ht="12.75" customHeight="1" x14ac:dyDescent="0.25">
      <c r="A300" s="24" t="s">
        <v>170</v>
      </c>
      <c r="B300" s="25" t="s">
        <v>332</v>
      </c>
      <c r="C300" s="26">
        <v>423154402.06</v>
      </c>
      <c r="D300" s="26">
        <v>237669470</v>
      </c>
      <c r="E300" s="26">
        <v>169914071.30000001</v>
      </c>
      <c r="F300" s="27">
        <f t="shared" si="59"/>
        <v>40.154154245548298</v>
      </c>
      <c r="G300" s="27">
        <f t="shared" si="60"/>
        <v>71.491753358140613</v>
      </c>
      <c r="H300" s="28">
        <f t="shared" si="61"/>
        <v>-253240330.75999999</v>
      </c>
      <c r="J300" s="39"/>
    </row>
    <row r="301" spans="1:10" ht="12.75" customHeight="1" x14ac:dyDescent="0.25">
      <c r="A301" s="22" t="s">
        <v>362</v>
      </c>
      <c r="B301" s="17" t="s">
        <v>54</v>
      </c>
      <c r="C301" s="18">
        <v>10550944.73</v>
      </c>
      <c r="D301" s="18">
        <v>17412218</v>
      </c>
      <c r="E301" s="18">
        <v>10915048.890000001</v>
      </c>
      <c r="F301" s="27">
        <f t="shared" si="59"/>
        <v>103.45091524330259</v>
      </c>
      <c r="G301" s="27">
        <f t="shared" si="60"/>
        <v>62.686148829517293</v>
      </c>
      <c r="H301" s="28">
        <f t="shared" si="61"/>
        <v>364104.16000000015</v>
      </c>
      <c r="J301" s="39"/>
    </row>
    <row r="302" spans="1:10" ht="12.75" customHeight="1" x14ac:dyDescent="0.25">
      <c r="A302" s="24" t="s">
        <v>169</v>
      </c>
      <c r="B302" s="25" t="s">
        <v>4</v>
      </c>
      <c r="C302" s="26">
        <v>10457822.41</v>
      </c>
      <c r="D302" s="26">
        <v>16475258</v>
      </c>
      <c r="E302" s="26">
        <v>10794576.32</v>
      </c>
      <c r="F302" s="27">
        <f t="shared" si="59"/>
        <v>103.22011501818953</v>
      </c>
      <c r="G302" s="27">
        <f t="shared" si="60"/>
        <v>65.519922783606788</v>
      </c>
      <c r="H302" s="28">
        <f t="shared" si="61"/>
        <v>336753.91000000015</v>
      </c>
      <c r="J302" s="39"/>
    </row>
    <row r="303" spans="1:10" ht="12.75" customHeight="1" x14ac:dyDescent="0.25">
      <c r="A303" s="24" t="s">
        <v>170</v>
      </c>
      <c r="B303" s="25" t="s">
        <v>332</v>
      </c>
      <c r="C303" s="26">
        <v>93122.32</v>
      </c>
      <c r="D303" s="26">
        <v>936960</v>
      </c>
      <c r="E303" s="26">
        <v>120472.57</v>
      </c>
      <c r="F303" s="27">
        <f t="shared" si="59"/>
        <v>129.37024120533079</v>
      </c>
      <c r="G303" s="27">
        <f t="shared" si="60"/>
        <v>12.85781356728142</v>
      </c>
      <c r="H303" s="28">
        <f t="shared" si="61"/>
        <v>27350.25</v>
      </c>
      <c r="J303" s="39"/>
    </row>
    <row r="304" spans="1:10" ht="12.75" customHeight="1" x14ac:dyDescent="0.25">
      <c r="A304" s="22" t="s">
        <v>363</v>
      </c>
      <c r="B304" s="17" t="s">
        <v>55</v>
      </c>
      <c r="C304" s="18">
        <v>5986063.0099999998</v>
      </c>
      <c r="D304" s="18">
        <v>12794339</v>
      </c>
      <c r="E304" s="18">
        <v>6439232.4500000002</v>
      </c>
      <c r="F304" s="27">
        <f t="shared" si="59"/>
        <v>107.57040878525601</v>
      </c>
      <c r="G304" s="27">
        <f t="shared" si="60"/>
        <v>50.328762197093582</v>
      </c>
      <c r="H304" s="28">
        <f t="shared" si="61"/>
        <v>453169.44000000041</v>
      </c>
      <c r="J304" s="39"/>
    </row>
    <row r="305" spans="1:10" ht="12.75" customHeight="1" x14ac:dyDescent="0.25">
      <c r="A305" s="24" t="s">
        <v>169</v>
      </c>
      <c r="B305" s="25" t="s">
        <v>4</v>
      </c>
      <c r="C305" s="26">
        <v>5983950.5099999998</v>
      </c>
      <c r="D305" s="26">
        <v>12399339</v>
      </c>
      <c r="E305" s="26">
        <v>6391440.8200000003</v>
      </c>
      <c r="F305" s="27">
        <f t="shared" si="59"/>
        <v>106.8097205904198</v>
      </c>
      <c r="G305" s="27">
        <f t="shared" si="60"/>
        <v>51.546625348335105</v>
      </c>
      <c r="H305" s="28">
        <f t="shared" si="61"/>
        <v>407490.31000000052</v>
      </c>
      <c r="J305" s="39"/>
    </row>
    <row r="306" spans="1:10" ht="12.75" customHeight="1" x14ac:dyDescent="0.25">
      <c r="A306" s="24" t="s">
        <v>170</v>
      </c>
      <c r="B306" s="25" t="s">
        <v>332</v>
      </c>
      <c r="C306" s="26">
        <v>2112.5</v>
      </c>
      <c r="D306" s="26">
        <v>395000</v>
      </c>
      <c r="E306" s="26">
        <v>47791.63</v>
      </c>
      <c r="F306" s="27">
        <f t="shared" si="59"/>
        <v>2262.3256804733728</v>
      </c>
      <c r="G306" s="27">
        <f t="shared" si="60"/>
        <v>12.099146835443038</v>
      </c>
      <c r="H306" s="28">
        <f t="shared" si="61"/>
        <v>45679.13</v>
      </c>
      <c r="J306" s="39"/>
    </row>
    <row r="307" spans="1:10" ht="12.75" customHeight="1" x14ac:dyDescent="0.25">
      <c r="A307" s="22" t="s">
        <v>364</v>
      </c>
      <c r="B307" s="17" t="s">
        <v>56</v>
      </c>
      <c r="C307" s="18">
        <v>5727153.9800000004</v>
      </c>
      <c r="D307" s="18">
        <v>8815000</v>
      </c>
      <c r="E307" s="18">
        <v>5426990.8399999999</v>
      </c>
      <c r="F307" s="27">
        <f t="shared" si="59"/>
        <v>94.758947619564424</v>
      </c>
      <c r="G307" s="27">
        <f t="shared" si="60"/>
        <v>61.565409415768578</v>
      </c>
      <c r="H307" s="28">
        <f t="shared" si="61"/>
        <v>-300163.1400000006</v>
      </c>
      <c r="J307" s="39"/>
    </row>
    <row r="308" spans="1:10" ht="12.75" customHeight="1" x14ac:dyDescent="0.25">
      <c r="A308" s="24" t="s">
        <v>169</v>
      </c>
      <c r="B308" s="25" t="s">
        <v>4</v>
      </c>
      <c r="C308" s="26">
        <v>5673778.3499999996</v>
      </c>
      <c r="D308" s="26">
        <v>8775000</v>
      </c>
      <c r="E308" s="26">
        <v>5422128.9299999997</v>
      </c>
      <c r="F308" s="27">
        <f t="shared" si="59"/>
        <v>95.564694204171715</v>
      </c>
      <c r="G308" s="27">
        <f t="shared" si="60"/>
        <v>61.790643076923068</v>
      </c>
      <c r="H308" s="28">
        <f t="shared" si="61"/>
        <v>-251649.41999999993</v>
      </c>
      <c r="J308" s="39"/>
    </row>
    <row r="309" spans="1:10" ht="12.75" customHeight="1" x14ac:dyDescent="0.25">
      <c r="A309" s="24" t="s">
        <v>170</v>
      </c>
      <c r="B309" s="25" t="s">
        <v>332</v>
      </c>
      <c r="C309" s="26">
        <v>53375.63</v>
      </c>
      <c r="D309" s="26">
        <v>40000</v>
      </c>
      <c r="E309" s="26">
        <v>4861.91</v>
      </c>
      <c r="F309" s="27">
        <f t="shared" si="59"/>
        <v>9.1088573568124644</v>
      </c>
      <c r="G309" s="27">
        <f t="shared" si="60"/>
        <v>12.154774999999999</v>
      </c>
      <c r="H309" s="28">
        <f t="shared" si="61"/>
        <v>-48513.72</v>
      </c>
      <c r="J309" s="39"/>
    </row>
    <row r="310" spans="1:10" ht="12.75" customHeight="1" x14ac:dyDescent="0.25">
      <c r="A310" s="22" t="s">
        <v>365</v>
      </c>
      <c r="B310" s="17" t="s">
        <v>366</v>
      </c>
      <c r="C310" s="18">
        <v>81048970.769999996</v>
      </c>
      <c r="D310" s="18">
        <v>273460461</v>
      </c>
      <c r="E310" s="18">
        <v>94042415.010000005</v>
      </c>
      <c r="F310" s="27">
        <f t="shared" si="59"/>
        <v>116.0315968439287</v>
      </c>
      <c r="G310" s="27">
        <f t="shared" si="60"/>
        <v>34.389766866516034</v>
      </c>
      <c r="H310" s="28">
        <f t="shared" si="61"/>
        <v>12993444.24000001</v>
      </c>
      <c r="J310" s="39"/>
    </row>
    <row r="311" spans="1:10" ht="12.75" customHeight="1" x14ac:dyDescent="0.25">
      <c r="A311" s="24" t="s">
        <v>169</v>
      </c>
      <c r="B311" s="25" t="s">
        <v>4</v>
      </c>
      <c r="C311" s="26">
        <v>79573601.709999993</v>
      </c>
      <c r="D311" s="26">
        <v>267051519</v>
      </c>
      <c r="E311" s="26">
        <v>93460252.569999993</v>
      </c>
      <c r="F311" s="27">
        <f t="shared" si="59"/>
        <v>117.4513287843987</v>
      </c>
      <c r="G311" s="27">
        <f t="shared" si="60"/>
        <v>34.997087048960012</v>
      </c>
      <c r="H311" s="28">
        <f t="shared" si="61"/>
        <v>13886650.859999999</v>
      </c>
      <c r="J311" s="39"/>
    </row>
    <row r="312" spans="1:10" ht="12.75" customHeight="1" x14ac:dyDescent="0.25">
      <c r="A312" s="24" t="s">
        <v>170</v>
      </c>
      <c r="B312" s="25" t="s">
        <v>332</v>
      </c>
      <c r="C312" s="26">
        <v>1475369.06</v>
      </c>
      <c r="D312" s="26">
        <v>6408942</v>
      </c>
      <c r="E312" s="26">
        <v>582162.43999999994</v>
      </c>
      <c r="F312" s="27">
        <f t="shared" si="59"/>
        <v>39.458767015217191</v>
      </c>
      <c r="G312" s="27">
        <f t="shared" si="60"/>
        <v>9.0835966373232893</v>
      </c>
      <c r="H312" s="28">
        <f t="shared" si="61"/>
        <v>-893206.62000000011</v>
      </c>
      <c r="J312" s="39"/>
    </row>
    <row r="313" spans="1:10" ht="12.75" customHeight="1" x14ac:dyDescent="0.25">
      <c r="A313" s="16" t="s">
        <v>264</v>
      </c>
      <c r="B313" s="17" t="s">
        <v>88</v>
      </c>
      <c r="C313" s="18">
        <v>12760939662.139999</v>
      </c>
      <c r="D313" s="18">
        <v>20844739008</v>
      </c>
      <c r="E313" s="18">
        <v>13889724281.870001</v>
      </c>
      <c r="F313" s="19">
        <f t="shared" si="56"/>
        <v>108.84562304670207</v>
      </c>
      <c r="G313" s="19">
        <f t="shared" si="57"/>
        <v>66.634196170742484</v>
      </c>
      <c r="H313" s="20">
        <f t="shared" si="58"/>
        <v>1128784619.7300014</v>
      </c>
      <c r="J313" s="39"/>
    </row>
    <row r="314" spans="1:10" ht="12.75" customHeight="1" x14ac:dyDescent="0.25">
      <c r="A314" s="22" t="s">
        <v>265</v>
      </c>
      <c r="B314" s="17" t="s">
        <v>89</v>
      </c>
      <c r="C314" s="18">
        <v>7992270345.1700001</v>
      </c>
      <c r="D314" s="18">
        <v>12247893257</v>
      </c>
      <c r="E314" s="18">
        <v>8884743844.9400005</v>
      </c>
      <c r="F314" s="19">
        <f t="shared" si="56"/>
        <v>111.16670809702218</v>
      </c>
      <c r="G314" s="19">
        <f t="shared" si="57"/>
        <v>72.540996712737766</v>
      </c>
      <c r="H314" s="20">
        <f t="shared" si="58"/>
        <v>892473499.77000046</v>
      </c>
      <c r="J314" s="39"/>
    </row>
    <row r="315" spans="1:10" ht="12.75" customHeight="1" x14ac:dyDescent="0.25">
      <c r="A315" s="24" t="s">
        <v>169</v>
      </c>
      <c r="B315" s="25" t="s">
        <v>4</v>
      </c>
      <c r="C315" s="26">
        <v>7830251648.2600002</v>
      </c>
      <c r="D315" s="26">
        <v>12083297745</v>
      </c>
      <c r="E315" s="26">
        <v>8811723094.6100006</v>
      </c>
      <c r="F315" s="27">
        <f t="shared" si="56"/>
        <v>112.53435381694403</v>
      </c>
      <c r="G315" s="27">
        <f t="shared" si="57"/>
        <v>72.924819702106916</v>
      </c>
      <c r="H315" s="28">
        <f t="shared" si="58"/>
        <v>981471446.35000038</v>
      </c>
      <c r="J315" s="39"/>
    </row>
    <row r="316" spans="1:10" ht="12.75" customHeight="1" x14ac:dyDescent="0.25">
      <c r="A316" s="24" t="s">
        <v>170</v>
      </c>
      <c r="B316" s="25" t="s">
        <v>332</v>
      </c>
      <c r="C316" s="26">
        <v>162018696.91</v>
      </c>
      <c r="D316" s="26">
        <v>164595512</v>
      </c>
      <c r="E316" s="26">
        <v>73020750.329999998</v>
      </c>
      <c r="F316" s="27">
        <f t="shared" si="56"/>
        <v>45.069335652392269</v>
      </c>
      <c r="G316" s="27">
        <f t="shared" si="57"/>
        <v>44.363755392066821</v>
      </c>
      <c r="H316" s="28">
        <f t="shared" si="58"/>
        <v>-88997946.579999998</v>
      </c>
      <c r="J316" s="39"/>
    </row>
    <row r="317" spans="1:10" ht="12.75" customHeight="1" x14ac:dyDescent="0.25">
      <c r="A317" s="22" t="s">
        <v>266</v>
      </c>
      <c r="B317" s="17" t="s">
        <v>90</v>
      </c>
      <c r="C317" s="18">
        <v>3582097953.5900002</v>
      </c>
      <c r="D317" s="18">
        <v>5900128622</v>
      </c>
      <c r="E317" s="18">
        <v>3691920528.1799998</v>
      </c>
      <c r="F317" s="19">
        <f t="shared" si="56"/>
        <v>103.06587301667547</v>
      </c>
      <c r="G317" s="19">
        <f t="shared" si="57"/>
        <v>62.573560081619519</v>
      </c>
      <c r="H317" s="20">
        <f t="shared" si="58"/>
        <v>109822574.58999968</v>
      </c>
      <c r="J317" s="39"/>
    </row>
    <row r="318" spans="1:10" ht="12.75" customHeight="1" x14ac:dyDescent="0.25">
      <c r="A318" s="24" t="s">
        <v>169</v>
      </c>
      <c r="B318" s="25" t="s">
        <v>4</v>
      </c>
      <c r="C318" s="26">
        <v>3196972309.0999999</v>
      </c>
      <c r="D318" s="26">
        <v>4613330885</v>
      </c>
      <c r="E318" s="26">
        <v>3311791191.5300002</v>
      </c>
      <c r="F318" s="27">
        <f t="shared" si="56"/>
        <v>103.59148817470751</v>
      </c>
      <c r="G318" s="27">
        <f t="shared" si="57"/>
        <v>71.787419417456334</v>
      </c>
      <c r="H318" s="28">
        <f t="shared" si="58"/>
        <v>114818882.43000031</v>
      </c>
      <c r="J318" s="39"/>
    </row>
    <row r="319" spans="1:10" ht="12.75" customHeight="1" x14ac:dyDescent="0.25">
      <c r="A319" s="24" t="s">
        <v>170</v>
      </c>
      <c r="B319" s="25" t="s">
        <v>332</v>
      </c>
      <c r="C319" s="26">
        <v>385125644.49000001</v>
      </c>
      <c r="D319" s="26">
        <v>1286797737</v>
      </c>
      <c r="E319" s="26">
        <v>380129336.64999998</v>
      </c>
      <c r="F319" s="27">
        <f t="shared" si="56"/>
        <v>98.702681083048532</v>
      </c>
      <c r="G319" s="27">
        <f t="shared" si="57"/>
        <v>29.540721569515782</v>
      </c>
      <c r="H319" s="28">
        <f t="shared" si="58"/>
        <v>-4996307.8400000334</v>
      </c>
      <c r="J319" s="39"/>
    </row>
    <row r="320" spans="1:10" ht="12.75" customHeight="1" x14ac:dyDescent="0.25">
      <c r="A320" s="22" t="s">
        <v>267</v>
      </c>
      <c r="B320" s="17" t="s">
        <v>91</v>
      </c>
      <c r="C320" s="18">
        <v>533752320.87</v>
      </c>
      <c r="D320" s="18">
        <v>1195051291</v>
      </c>
      <c r="E320" s="18">
        <v>651272127.34000003</v>
      </c>
      <c r="F320" s="19">
        <f t="shared" si="56"/>
        <v>122.01766659832904</v>
      </c>
      <c r="G320" s="19">
        <f t="shared" si="57"/>
        <v>54.497420507786387</v>
      </c>
      <c r="H320" s="20">
        <f t="shared" si="58"/>
        <v>117519806.47000003</v>
      </c>
      <c r="J320" s="39"/>
    </row>
    <row r="321" spans="1:10" ht="12.75" customHeight="1" x14ac:dyDescent="0.25">
      <c r="A321" s="24" t="s">
        <v>169</v>
      </c>
      <c r="B321" s="25" t="s">
        <v>4</v>
      </c>
      <c r="C321" s="26">
        <v>460503659.24000001</v>
      </c>
      <c r="D321" s="26">
        <v>719566249</v>
      </c>
      <c r="E321" s="26">
        <v>533249922.04000002</v>
      </c>
      <c r="F321" s="27">
        <f t="shared" si="56"/>
        <v>115.79710852245084</v>
      </c>
      <c r="G321" s="27">
        <f t="shared" si="57"/>
        <v>74.107133676860386</v>
      </c>
      <c r="H321" s="28">
        <f t="shared" si="58"/>
        <v>72746262.800000012</v>
      </c>
      <c r="J321" s="39"/>
    </row>
    <row r="322" spans="1:10" ht="12.75" customHeight="1" x14ac:dyDescent="0.25">
      <c r="A322" s="24" t="s">
        <v>170</v>
      </c>
      <c r="B322" s="25" t="s">
        <v>332</v>
      </c>
      <c r="C322" s="26">
        <v>73248661.629999995</v>
      </c>
      <c r="D322" s="26">
        <v>475485042</v>
      </c>
      <c r="E322" s="26">
        <v>118022205.3</v>
      </c>
      <c r="F322" s="27">
        <f t="shared" si="56"/>
        <v>161.12540853806178</v>
      </c>
      <c r="G322" s="27">
        <f t="shared" si="57"/>
        <v>24.821433878039848</v>
      </c>
      <c r="H322" s="28">
        <f t="shared" si="58"/>
        <v>44773543.670000002</v>
      </c>
      <c r="J322" s="39"/>
    </row>
    <row r="323" spans="1:10" ht="12.75" customHeight="1" x14ac:dyDescent="0.25">
      <c r="A323" s="22" t="s">
        <v>268</v>
      </c>
      <c r="B323" s="17" t="s">
        <v>92</v>
      </c>
      <c r="C323" s="18">
        <v>13722319.060000001</v>
      </c>
      <c r="D323" s="18">
        <v>22569887</v>
      </c>
      <c r="E323" s="18">
        <v>13994750.15</v>
      </c>
      <c r="F323" s="19">
        <f t="shared" si="56"/>
        <v>101.98531377100919</v>
      </c>
      <c r="G323" s="19">
        <f t="shared" si="57"/>
        <v>62.006292499382035</v>
      </c>
      <c r="H323" s="20">
        <f t="shared" si="58"/>
        <v>272431.08999999985</v>
      </c>
      <c r="J323" s="39"/>
    </row>
    <row r="324" spans="1:10" ht="12.75" customHeight="1" x14ac:dyDescent="0.25">
      <c r="A324" s="24" t="s">
        <v>169</v>
      </c>
      <c r="B324" s="25" t="s">
        <v>4</v>
      </c>
      <c r="C324" s="26">
        <v>13548641.050000001</v>
      </c>
      <c r="D324" s="26">
        <v>21625887</v>
      </c>
      <c r="E324" s="26">
        <v>13779517.970000001</v>
      </c>
      <c r="F324" s="27">
        <f t="shared" si="56"/>
        <v>101.70405961120359</v>
      </c>
      <c r="G324" s="27">
        <f t="shared" si="57"/>
        <v>63.717700781475465</v>
      </c>
      <c r="H324" s="28">
        <f t="shared" si="58"/>
        <v>230876.91999999993</v>
      </c>
      <c r="J324" s="39"/>
    </row>
    <row r="325" spans="1:10" ht="12.75" customHeight="1" x14ac:dyDescent="0.25">
      <c r="A325" s="24" t="s">
        <v>170</v>
      </c>
      <c r="B325" s="25" t="s">
        <v>332</v>
      </c>
      <c r="C325" s="26">
        <v>173678.01</v>
      </c>
      <c r="D325" s="26">
        <v>944000</v>
      </c>
      <c r="E325" s="26">
        <v>215232.18</v>
      </c>
      <c r="F325" s="27">
        <f t="shared" si="56"/>
        <v>123.9259823393877</v>
      </c>
      <c r="G325" s="27">
        <f t="shared" si="57"/>
        <v>22.800019067796608</v>
      </c>
      <c r="H325" s="28">
        <f t="shared" si="58"/>
        <v>41554.169999999984</v>
      </c>
      <c r="J325" s="39"/>
    </row>
    <row r="326" spans="1:10" ht="12.75" customHeight="1" x14ac:dyDescent="0.25">
      <c r="A326" s="22" t="s">
        <v>269</v>
      </c>
      <c r="B326" s="17" t="s">
        <v>93</v>
      </c>
      <c r="C326" s="18">
        <v>96537527.129999995</v>
      </c>
      <c r="D326" s="18">
        <v>101910128</v>
      </c>
      <c r="E326" s="18">
        <v>46272396.93</v>
      </c>
      <c r="F326" s="19">
        <f t="shared" si="56"/>
        <v>47.932030481460707</v>
      </c>
      <c r="G326" s="19">
        <f t="shared" si="57"/>
        <v>45.405101375203841</v>
      </c>
      <c r="H326" s="20">
        <f t="shared" si="58"/>
        <v>-50265130.199999996</v>
      </c>
      <c r="J326" s="39"/>
    </row>
    <row r="327" spans="1:10" ht="12.75" customHeight="1" x14ac:dyDescent="0.25">
      <c r="A327" s="24" t="s">
        <v>169</v>
      </c>
      <c r="B327" s="25" t="s">
        <v>4</v>
      </c>
      <c r="C327" s="26">
        <v>69545532.140000001</v>
      </c>
      <c r="D327" s="26">
        <v>93875589</v>
      </c>
      <c r="E327" s="26">
        <v>44255143.740000002</v>
      </c>
      <c r="F327" s="27">
        <f t="shared" si="56"/>
        <v>63.634776208069432</v>
      </c>
      <c r="G327" s="27">
        <f t="shared" si="57"/>
        <v>47.142334031054659</v>
      </c>
      <c r="H327" s="28">
        <f t="shared" si="58"/>
        <v>-25290388.399999999</v>
      </c>
      <c r="J327" s="39"/>
    </row>
    <row r="328" spans="1:10" ht="12.75" customHeight="1" x14ac:dyDescent="0.25">
      <c r="A328" s="24" t="s">
        <v>170</v>
      </c>
      <c r="B328" s="25" t="s">
        <v>332</v>
      </c>
      <c r="C328" s="26">
        <v>26991994.989999998</v>
      </c>
      <c r="D328" s="26">
        <v>8034539</v>
      </c>
      <c r="E328" s="26">
        <v>2017253.19</v>
      </c>
      <c r="F328" s="27">
        <f t="shared" si="56"/>
        <v>7.4735238753095219</v>
      </c>
      <c r="G328" s="27">
        <f t="shared" si="57"/>
        <v>25.107267386467353</v>
      </c>
      <c r="H328" s="28">
        <f t="shared" si="58"/>
        <v>-24974741.799999997</v>
      </c>
      <c r="J328" s="39"/>
    </row>
    <row r="329" spans="1:10" ht="12.75" customHeight="1" x14ac:dyDescent="0.25">
      <c r="A329" s="22" t="s">
        <v>270</v>
      </c>
      <c r="B329" s="17" t="s">
        <v>94</v>
      </c>
      <c r="C329" s="18">
        <v>185262553.59</v>
      </c>
      <c r="D329" s="18">
        <v>644486865</v>
      </c>
      <c r="E329" s="18">
        <v>351511615.22000003</v>
      </c>
      <c r="F329" s="19">
        <f t="shared" si="56"/>
        <v>189.73700211318567</v>
      </c>
      <c r="G329" s="19">
        <f t="shared" si="57"/>
        <v>54.541315627898804</v>
      </c>
      <c r="H329" s="20">
        <f t="shared" si="58"/>
        <v>166249061.63000003</v>
      </c>
      <c r="J329" s="39"/>
    </row>
    <row r="330" spans="1:10" ht="12.75" customHeight="1" x14ac:dyDescent="0.25">
      <c r="A330" s="24" t="s">
        <v>169</v>
      </c>
      <c r="B330" s="25" t="s">
        <v>4</v>
      </c>
      <c r="C330" s="26">
        <v>140525170.46000001</v>
      </c>
      <c r="D330" s="26">
        <v>245910177</v>
      </c>
      <c r="E330" s="26">
        <v>143090494.86000001</v>
      </c>
      <c r="F330" s="27">
        <f t="shared" si="56"/>
        <v>101.82552662387995</v>
      </c>
      <c r="G330" s="27">
        <f t="shared" si="57"/>
        <v>58.188114296709244</v>
      </c>
      <c r="H330" s="28">
        <f t="shared" si="58"/>
        <v>2565324.400000006</v>
      </c>
      <c r="J330" s="39"/>
    </row>
    <row r="331" spans="1:10" ht="12.75" customHeight="1" x14ac:dyDescent="0.25">
      <c r="A331" s="24" t="s">
        <v>170</v>
      </c>
      <c r="B331" s="25" t="s">
        <v>332</v>
      </c>
      <c r="C331" s="26">
        <v>44737383.130000003</v>
      </c>
      <c r="D331" s="26">
        <v>398576688</v>
      </c>
      <c r="E331" s="26">
        <v>208421120.36000001</v>
      </c>
      <c r="F331" s="27">
        <f t="shared" si="56"/>
        <v>465.87687025492767</v>
      </c>
      <c r="G331" s="27">
        <f t="shared" si="57"/>
        <v>52.291347345432307</v>
      </c>
      <c r="H331" s="28">
        <f t="shared" si="58"/>
        <v>163683737.23000002</v>
      </c>
      <c r="J331" s="39"/>
    </row>
    <row r="332" spans="1:10" ht="12.75" customHeight="1" x14ac:dyDescent="0.25">
      <c r="A332" s="22" t="s">
        <v>271</v>
      </c>
      <c r="B332" s="17" t="s">
        <v>95</v>
      </c>
      <c r="C332" s="18">
        <v>17939115.329999998</v>
      </c>
      <c r="D332" s="18">
        <v>25872929</v>
      </c>
      <c r="E332" s="18">
        <v>17901870.309999999</v>
      </c>
      <c r="F332" s="19">
        <f t="shared" si="56"/>
        <v>99.792380954607523</v>
      </c>
      <c r="G332" s="19">
        <f t="shared" si="57"/>
        <v>69.191510207445006</v>
      </c>
      <c r="H332" s="20">
        <f t="shared" si="58"/>
        <v>-37245.019999999553</v>
      </c>
      <c r="J332" s="39"/>
    </row>
    <row r="333" spans="1:10" ht="12.75" customHeight="1" x14ac:dyDescent="0.25">
      <c r="A333" s="24" t="s">
        <v>169</v>
      </c>
      <c r="B333" s="25" t="s">
        <v>4</v>
      </c>
      <c r="C333" s="26">
        <v>17913780.010000002</v>
      </c>
      <c r="D333" s="26">
        <v>25641569</v>
      </c>
      <c r="E333" s="26">
        <v>17849779.640000001</v>
      </c>
      <c r="F333" s="27">
        <f t="shared" si="56"/>
        <v>99.642731070917051</v>
      </c>
      <c r="G333" s="27">
        <f t="shared" si="57"/>
        <v>69.6126654340068</v>
      </c>
      <c r="H333" s="28">
        <f t="shared" si="58"/>
        <v>-64000.370000001043</v>
      </c>
      <c r="J333" s="39"/>
    </row>
    <row r="334" spans="1:10" ht="12.75" customHeight="1" x14ac:dyDescent="0.25">
      <c r="A334" s="24" t="s">
        <v>170</v>
      </c>
      <c r="B334" s="25" t="s">
        <v>332</v>
      </c>
      <c r="C334" s="26">
        <v>25335.32</v>
      </c>
      <c r="D334" s="26">
        <v>231360</v>
      </c>
      <c r="E334" s="26">
        <v>52090.67</v>
      </c>
      <c r="F334" s="27">
        <f t="shared" si="56"/>
        <v>205.60494203349316</v>
      </c>
      <c r="G334" s="27">
        <f t="shared" si="57"/>
        <v>22.514985304287691</v>
      </c>
      <c r="H334" s="28">
        <f t="shared" si="58"/>
        <v>26755.35</v>
      </c>
      <c r="J334" s="39"/>
    </row>
    <row r="335" spans="1:10" ht="12.75" customHeight="1" x14ac:dyDescent="0.25">
      <c r="A335" s="22" t="s">
        <v>272</v>
      </c>
      <c r="B335" s="17" t="s">
        <v>96</v>
      </c>
      <c r="C335" s="18">
        <v>30000378.629999999</v>
      </c>
      <c r="D335" s="18">
        <v>173943596</v>
      </c>
      <c r="E335" s="18">
        <v>70655541.019999996</v>
      </c>
      <c r="F335" s="19">
        <f t="shared" si="56"/>
        <v>235.5154976255711</v>
      </c>
      <c r="G335" s="19">
        <f t="shared" si="57"/>
        <v>40.619800121873986</v>
      </c>
      <c r="H335" s="20">
        <f t="shared" si="58"/>
        <v>40655162.390000001</v>
      </c>
      <c r="J335" s="39"/>
    </row>
    <row r="336" spans="1:10" ht="12.75" customHeight="1" x14ac:dyDescent="0.25">
      <c r="A336" s="24" t="s">
        <v>169</v>
      </c>
      <c r="B336" s="25" t="s">
        <v>4</v>
      </c>
      <c r="C336" s="26">
        <v>28978228.670000002</v>
      </c>
      <c r="D336" s="26">
        <v>51833407</v>
      </c>
      <c r="E336" s="26">
        <v>35141359.560000002</v>
      </c>
      <c r="F336" s="27">
        <f t="shared" si="56"/>
        <v>121.26814223251831</v>
      </c>
      <c r="G336" s="27">
        <f t="shared" si="57"/>
        <v>67.796738809779583</v>
      </c>
      <c r="H336" s="28">
        <f t="shared" si="58"/>
        <v>6163130.8900000006</v>
      </c>
      <c r="J336" s="39"/>
    </row>
    <row r="337" spans="1:10" ht="12.75" customHeight="1" x14ac:dyDescent="0.25">
      <c r="A337" s="24" t="s">
        <v>170</v>
      </c>
      <c r="B337" s="25" t="s">
        <v>332</v>
      </c>
      <c r="C337" s="26">
        <v>1022149.96</v>
      </c>
      <c r="D337" s="26">
        <v>122110189</v>
      </c>
      <c r="E337" s="26">
        <v>35514181.460000001</v>
      </c>
      <c r="F337" s="27">
        <f t="shared" si="56"/>
        <v>3474.4590177355194</v>
      </c>
      <c r="G337" s="27">
        <f t="shared" si="57"/>
        <v>29.083716724081064</v>
      </c>
      <c r="H337" s="28">
        <f t="shared" si="58"/>
        <v>34492031.5</v>
      </c>
      <c r="J337" s="39"/>
    </row>
    <row r="338" spans="1:10" ht="12.75" customHeight="1" x14ac:dyDescent="0.25">
      <c r="A338" s="22" t="s">
        <v>273</v>
      </c>
      <c r="B338" s="17" t="s">
        <v>97</v>
      </c>
      <c r="C338" s="18">
        <v>16972768.57</v>
      </c>
      <c r="D338" s="18">
        <v>35150746</v>
      </c>
      <c r="E338" s="18">
        <v>22525530.010000002</v>
      </c>
      <c r="F338" s="19">
        <f t="shared" si="56"/>
        <v>132.71570820693753</v>
      </c>
      <c r="G338" s="19">
        <f t="shared" si="57"/>
        <v>64.082651361083492</v>
      </c>
      <c r="H338" s="20">
        <f t="shared" si="58"/>
        <v>5552761.4400000013</v>
      </c>
      <c r="J338" s="39"/>
    </row>
    <row r="339" spans="1:10" ht="12.75" customHeight="1" x14ac:dyDescent="0.25">
      <c r="A339" s="24" t="s">
        <v>169</v>
      </c>
      <c r="B339" s="25" t="s">
        <v>4</v>
      </c>
      <c r="C339" s="26">
        <v>16784207.739999998</v>
      </c>
      <c r="D339" s="26">
        <v>34400441</v>
      </c>
      <c r="E339" s="26">
        <v>22201558.719999999</v>
      </c>
      <c r="F339" s="27">
        <f t="shared" si="56"/>
        <v>132.27647717377457</v>
      </c>
      <c r="G339" s="27">
        <f t="shared" si="57"/>
        <v>64.538587514037971</v>
      </c>
      <c r="H339" s="28">
        <f t="shared" si="58"/>
        <v>5417350.9800000004</v>
      </c>
      <c r="J339" s="39"/>
    </row>
    <row r="340" spans="1:10" ht="12.75" customHeight="1" x14ac:dyDescent="0.25">
      <c r="A340" s="24" t="s">
        <v>170</v>
      </c>
      <c r="B340" s="25" t="s">
        <v>332</v>
      </c>
      <c r="C340" s="26">
        <v>188560.83</v>
      </c>
      <c r="D340" s="26">
        <v>750305</v>
      </c>
      <c r="E340" s="26">
        <v>323971.28999999998</v>
      </c>
      <c r="F340" s="27">
        <f t="shared" si="56"/>
        <v>171.81261346802515</v>
      </c>
      <c r="G340" s="27">
        <f t="shared" si="57"/>
        <v>43.178612697503013</v>
      </c>
      <c r="H340" s="28">
        <f t="shared" si="58"/>
        <v>135410.46</v>
      </c>
      <c r="J340" s="39"/>
    </row>
    <row r="341" spans="1:10" ht="12.75" customHeight="1" x14ac:dyDescent="0.25">
      <c r="A341" s="22" t="s">
        <v>274</v>
      </c>
      <c r="B341" s="17" t="s">
        <v>98</v>
      </c>
      <c r="C341" s="18">
        <v>13503900.189999999</v>
      </c>
      <c r="D341" s="18">
        <v>24181753</v>
      </c>
      <c r="E341" s="18">
        <v>14973231.699999999</v>
      </c>
      <c r="F341" s="19">
        <f t="shared" si="56"/>
        <v>110.8807936175956</v>
      </c>
      <c r="G341" s="19">
        <f t="shared" si="57"/>
        <v>61.919546113964522</v>
      </c>
      <c r="H341" s="20">
        <f t="shared" si="58"/>
        <v>1469331.5099999998</v>
      </c>
      <c r="J341" s="39"/>
    </row>
    <row r="342" spans="1:10" ht="12.75" customHeight="1" x14ac:dyDescent="0.25">
      <c r="A342" s="24" t="s">
        <v>169</v>
      </c>
      <c r="B342" s="25" t="s">
        <v>4</v>
      </c>
      <c r="C342" s="26">
        <v>13086121.73</v>
      </c>
      <c r="D342" s="26">
        <v>22870153</v>
      </c>
      <c r="E342" s="26">
        <v>14492202.6</v>
      </c>
      <c r="F342" s="27">
        <f t="shared" si="56"/>
        <v>110.74482492988393</v>
      </c>
      <c r="G342" s="27">
        <f t="shared" si="57"/>
        <v>63.367318093586867</v>
      </c>
      <c r="H342" s="28">
        <f t="shared" si="58"/>
        <v>1406080.8699999992</v>
      </c>
      <c r="J342" s="39"/>
    </row>
    <row r="343" spans="1:10" ht="12.75" customHeight="1" x14ac:dyDescent="0.25">
      <c r="A343" s="24" t="s">
        <v>170</v>
      </c>
      <c r="B343" s="25" t="s">
        <v>332</v>
      </c>
      <c r="C343" s="26">
        <v>417778.46</v>
      </c>
      <c r="D343" s="26">
        <v>1311600</v>
      </c>
      <c r="E343" s="26">
        <v>481029.1</v>
      </c>
      <c r="F343" s="27">
        <f t="shared" si="56"/>
        <v>115.13975612816418</v>
      </c>
      <c r="G343" s="27">
        <f t="shared" si="57"/>
        <v>36.674984751448605</v>
      </c>
      <c r="H343" s="28">
        <f t="shared" si="58"/>
        <v>63250.639999999956</v>
      </c>
      <c r="J343" s="39"/>
    </row>
    <row r="344" spans="1:10" ht="12.75" customHeight="1" x14ac:dyDescent="0.25">
      <c r="A344" s="22" t="s">
        <v>275</v>
      </c>
      <c r="B344" s="17" t="s">
        <v>99</v>
      </c>
      <c r="C344" s="18">
        <v>28788589.98</v>
      </c>
      <c r="D344" s="18">
        <v>49094793</v>
      </c>
      <c r="E344" s="18">
        <v>29157733.170000002</v>
      </c>
      <c r="F344" s="19">
        <f t="shared" si="56"/>
        <v>101.28225519296517</v>
      </c>
      <c r="G344" s="19">
        <f t="shared" si="57"/>
        <v>59.390683590416607</v>
      </c>
      <c r="H344" s="20">
        <f t="shared" si="58"/>
        <v>369143.19000000134</v>
      </c>
      <c r="J344" s="39"/>
    </row>
    <row r="345" spans="1:10" ht="12.75" customHeight="1" x14ac:dyDescent="0.25">
      <c r="A345" s="24" t="s">
        <v>169</v>
      </c>
      <c r="B345" s="25" t="s">
        <v>4</v>
      </c>
      <c r="C345" s="26">
        <v>28097467.539999999</v>
      </c>
      <c r="D345" s="26">
        <v>46169793</v>
      </c>
      <c r="E345" s="26">
        <v>29109727.43</v>
      </c>
      <c r="F345" s="27">
        <f t="shared" si="56"/>
        <v>103.60267304716673</v>
      </c>
      <c r="G345" s="27">
        <f t="shared" si="57"/>
        <v>63.049291622338444</v>
      </c>
      <c r="H345" s="28">
        <f t="shared" si="58"/>
        <v>1012259.8900000006</v>
      </c>
      <c r="J345" s="39"/>
    </row>
    <row r="346" spans="1:10" ht="12.75" customHeight="1" x14ac:dyDescent="0.25">
      <c r="A346" s="24" t="s">
        <v>170</v>
      </c>
      <c r="B346" s="25" t="s">
        <v>332</v>
      </c>
      <c r="C346" s="26">
        <v>691122.44</v>
      </c>
      <c r="D346" s="26">
        <v>2925000</v>
      </c>
      <c r="E346" s="26">
        <v>48005.74</v>
      </c>
      <c r="F346" s="27">
        <f t="shared" si="56"/>
        <v>6.946054305514954</v>
      </c>
      <c r="G346" s="27">
        <f t="shared" si="57"/>
        <v>1.6412218803418803</v>
      </c>
      <c r="H346" s="28">
        <f t="shared" si="58"/>
        <v>-643116.69999999995</v>
      </c>
      <c r="J346" s="39"/>
    </row>
    <row r="347" spans="1:10" ht="12.75" customHeight="1" x14ac:dyDescent="0.25">
      <c r="A347" s="22" t="s">
        <v>276</v>
      </c>
      <c r="B347" s="17" t="s">
        <v>100</v>
      </c>
      <c r="C347" s="18">
        <v>221872356.31999999</v>
      </c>
      <c r="D347" s="18">
        <v>354572902</v>
      </c>
      <c r="E347" s="18">
        <v>60272697.630000003</v>
      </c>
      <c r="F347" s="19">
        <f t="shared" si="56"/>
        <v>27.165483176764237</v>
      </c>
      <c r="G347" s="19">
        <f t="shared" si="57"/>
        <v>16.998675671498439</v>
      </c>
      <c r="H347" s="20">
        <f t="shared" si="58"/>
        <v>-161599658.69</v>
      </c>
      <c r="J347" s="39"/>
    </row>
    <row r="348" spans="1:10" ht="12.75" customHeight="1" x14ac:dyDescent="0.25">
      <c r="A348" s="24" t="s">
        <v>169</v>
      </c>
      <c r="B348" s="25" t="s">
        <v>4</v>
      </c>
      <c r="C348" s="26">
        <v>221369943.50999999</v>
      </c>
      <c r="D348" s="26">
        <v>352747664</v>
      </c>
      <c r="E348" s="26">
        <v>58935926.859999999</v>
      </c>
      <c r="F348" s="27">
        <f t="shared" si="56"/>
        <v>26.623274110985022</v>
      </c>
      <c r="G348" s="27">
        <f t="shared" si="57"/>
        <v>16.707673182493423</v>
      </c>
      <c r="H348" s="28">
        <f t="shared" si="58"/>
        <v>-162434016.64999998</v>
      </c>
      <c r="J348" s="39"/>
    </row>
    <row r="349" spans="1:10" ht="12.75" customHeight="1" x14ac:dyDescent="0.25">
      <c r="A349" s="24" t="s">
        <v>170</v>
      </c>
      <c r="B349" s="25" t="s">
        <v>332</v>
      </c>
      <c r="C349" s="26">
        <v>502412.81</v>
      </c>
      <c r="D349" s="26">
        <v>1825238</v>
      </c>
      <c r="E349" s="26">
        <v>1336770.77</v>
      </c>
      <c r="F349" s="27">
        <f t="shared" si="56"/>
        <v>266.07020031993216</v>
      </c>
      <c r="G349" s="27">
        <f t="shared" si="57"/>
        <v>73.238162365675052</v>
      </c>
      <c r="H349" s="28">
        <f t="shared" si="58"/>
        <v>834357.96</v>
      </c>
      <c r="J349" s="39"/>
    </row>
    <row r="350" spans="1:10" ht="12.75" customHeight="1" x14ac:dyDescent="0.25">
      <c r="A350" s="22" t="s">
        <v>277</v>
      </c>
      <c r="B350" s="17" t="s">
        <v>101</v>
      </c>
      <c r="C350" s="18">
        <v>28219533.710000001</v>
      </c>
      <c r="D350" s="18">
        <v>69882239</v>
      </c>
      <c r="E350" s="18">
        <v>34522415.270000003</v>
      </c>
      <c r="F350" s="19">
        <f t="shared" ref="F350:F418" si="62">IF(C350=0,"x",E350/C350*100)</f>
        <v>122.33517259630156</v>
      </c>
      <c r="G350" s="19">
        <f t="shared" ref="G350:G418" si="63">IF(D350=0,"x",E350/D350*100)</f>
        <v>49.400843138411751</v>
      </c>
      <c r="H350" s="20">
        <f t="shared" ref="H350:H419" si="64">+E350-C350</f>
        <v>6302881.5600000024</v>
      </c>
      <c r="J350" s="39"/>
    </row>
    <row r="351" spans="1:10" ht="12.75" customHeight="1" x14ac:dyDescent="0.25">
      <c r="A351" s="24" t="s">
        <v>169</v>
      </c>
      <c r="B351" s="25" t="s">
        <v>4</v>
      </c>
      <c r="C351" s="26">
        <v>28190548.710000001</v>
      </c>
      <c r="D351" s="26">
        <v>68591164</v>
      </c>
      <c r="E351" s="26">
        <v>33902499.789999999</v>
      </c>
      <c r="F351" s="27">
        <f t="shared" si="62"/>
        <v>120.26193650488896</v>
      </c>
      <c r="G351" s="27">
        <f t="shared" si="63"/>
        <v>49.426920047602628</v>
      </c>
      <c r="H351" s="28">
        <f t="shared" si="64"/>
        <v>5711951.0799999982</v>
      </c>
      <c r="J351" s="39"/>
    </row>
    <row r="352" spans="1:10" ht="12.75" customHeight="1" x14ac:dyDescent="0.25">
      <c r="A352" s="24" t="s">
        <v>170</v>
      </c>
      <c r="B352" s="25" t="s">
        <v>332</v>
      </c>
      <c r="C352" s="26">
        <v>28985</v>
      </c>
      <c r="D352" s="26">
        <v>1291075</v>
      </c>
      <c r="E352" s="26">
        <v>619915.48</v>
      </c>
      <c r="F352" s="27">
        <f t="shared" si="62"/>
        <v>2138.7458340520957</v>
      </c>
      <c r="G352" s="27">
        <f t="shared" si="63"/>
        <v>48.015450690316207</v>
      </c>
      <c r="H352" s="28">
        <f t="shared" si="64"/>
        <v>590930.48</v>
      </c>
      <c r="J352" s="39"/>
    </row>
    <row r="353" spans="1:10" ht="12.75" customHeight="1" x14ac:dyDescent="0.25">
      <c r="A353" s="16" t="s">
        <v>278</v>
      </c>
      <c r="B353" s="17" t="s">
        <v>407</v>
      </c>
      <c r="C353" s="18">
        <v>45206207068.470001</v>
      </c>
      <c r="D353" s="18">
        <v>58024565291</v>
      </c>
      <c r="E353" s="18">
        <v>44684606976.629997</v>
      </c>
      <c r="F353" s="19">
        <f t="shared" si="62"/>
        <v>98.846175944268055</v>
      </c>
      <c r="G353" s="19">
        <f t="shared" si="63"/>
        <v>77.009809125723649</v>
      </c>
      <c r="H353" s="20">
        <f t="shared" si="64"/>
        <v>-521600091.84000397</v>
      </c>
      <c r="J353" s="39"/>
    </row>
    <row r="354" spans="1:10" ht="12.75" customHeight="1" x14ac:dyDescent="0.25">
      <c r="A354" s="22" t="s">
        <v>279</v>
      </c>
      <c r="B354" s="17" t="s">
        <v>408</v>
      </c>
      <c r="C354" s="18">
        <v>1091896907.28</v>
      </c>
      <c r="D354" s="18">
        <v>1834227703</v>
      </c>
      <c r="E354" s="18">
        <v>1371710494.4000001</v>
      </c>
      <c r="F354" s="19">
        <f t="shared" si="62"/>
        <v>125.62637418005309</v>
      </c>
      <c r="G354" s="19">
        <f t="shared" si="63"/>
        <v>74.784089900969079</v>
      </c>
      <c r="H354" s="20">
        <f t="shared" si="64"/>
        <v>279813587.12000012</v>
      </c>
      <c r="J354" s="39"/>
    </row>
    <row r="355" spans="1:10" ht="12.75" customHeight="1" x14ac:dyDescent="0.25">
      <c r="A355" s="24" t="s">
        <v>169</v>
      </c>
      <c r="B355" s="25" t="s">
        <v>4</v>
      </c>
      <c r="C355" s="26">
        <v>1091031944.27</v>
      </c>
      <c r="D355" s="26">
        <v>1823613503</v>
      </c>
      <c r="E355" s="26">
        <v>1370159930.47</v>
      </c>
      <c r="F355" s="27">
        <f t="shared" si="62"/>
        <v>125.58385092810111</v>
      </c>
      <c r="G355" s="27">
        <f t="shared" si="63"/>
        <v>75.134337852618984</v>
      </c>
      <c r="H355" s="28">
        <f t="shared" si="64"/>
        <v>279127986.20000005</v>
      </c>
      <c r="J355" s="39"/>
    </row>
    <row r="356" spans="1:10" ht="12.75" customHeight="1" x14ac:dyDescent="0.25">
      <c r="A356" s="24" t="s">
        <v>170</v>
      </c>
      <c r="B356" s="25" t="s">
        <v>332</v>
      </c>
      <c r="C356" s="26">
        <v>864963.01</v>
      </c>
      <c r="D356" s="26">
        <v>10614200</v>
      </c>
      <c r="E356" s="26">
        <v>1550563.93</v>
      </c>
      <c r="F356" s="27">
        <f t="shared" si="62"/>
        <v>179.2636115155953</v>
      </c>
      <c r="G356" s="27">
        <f t="shared" si="63"/>
        <v>14.608391871266793</v>
      </c>
      <c r="H356" s="28">
        <f t="shared" si="64"/>
        <v>685600.91999999993</v>
      </c>
      <c r="J356" s="39"/>
    </row>
    <row r="357" spans="1:10" ht="12.75" customHeight="1" x14ac:dyDescent="0.25">
      <c r="A357" s="22" t="s">
        <v>280</v>
      </c>
      <c r="B357" s="17" t="s">
        <v>102</v>
      </c>
      <c r="C357" s="18">
        <v>32828709000.509998</v>
      </c>
      <c r="D357" s="18">
        <v>44813005113</v>
      </c>
      <c r="E357" s="18">
        <v>33922441264.689999</v>
      </c>
      <c r="F357" s="19">
        <f t="shared" si="62"/>
        <v>103.33163349238927</v>
      </c>
      <c r="G357" s="19">
        <f t="shared" si="63"/>
        <v>75.697760458490862</v>
      </c>
      <c r="H357" s="20">
        <f t="shared" si="64"/>
        <v>1093732264.1800003</v>
      </c>
      <c r="J357" s="39"/>
    </row>
    <row r="358" spans="1:10" ht="12.75" customHeight="1" x14ac:dyDescent="0.25">
      <c r="A358" s="24" t="s">
        <v>169</v>
      </c>
      <c r="B358" s="25" t="s">
        <v>4</v>
      </c>
      <c r="C358" s="26">
        <v>32807098440.919998</v>
      </c>
      <c r="D358" s="26">
        <v>44744473173</v>
      </c>
      <c r="E358" s="26">
        <v>33900281873.59</v>
      </c>
      <c r="F358" s="27">
        <f t="shared" si="62"/>
        <v>103.33215518781292</v>
      </c>
      <c r="G358" s="27">
        <f t="shared" si="63"/>
        <v>75.764177047113662</v>
      </c>
      <c r="H358" s="28">
        <f t="shared" si="64"/>
        <v>1093183432.670002</v>
      </c>
      <c r="J358" s="39"/>
    </row>
    <row r="359" spans="1:10" ht="12.75" customHeight="1" x14ac:dyDescent="0.25">
      <c r="A359" s="24" t="s">
        <v>170</v>
      </c>
      <c r="B359" s="25" t="s">
        <v>332</v>
      </c>
      <c r="C359" s="26">
        <v>21610559.59</v>
      </c>
      <c r="D359" s="26">
        <v>68531940</v>
      </c>
      <c r="E359" s="26">
        <v>22159391.100000001</v>
      </c>
      <c r="F359" s="27">
        <f t="shared" si="62"/>
        <v>102.53964506432294</v>
      </c>
      <c r="G359" s="27">
        <f t="shared" si="63"/>
        <v>32.334399259673667</v>
      </c>
      <c r="H359" s="28">
        <f t="shared" si="64"/>
        <v>548831.51000000164</v>
      </c>
      <c r="J359" s="39"/>
    </row>
    <row r="360" spans="1:10" ht="12.75" customHeight="1" x14ac:dyDescent="0.25">
      <c r="A360" s="22" t="s">
        <v>281</v>
      </c>
      <c r="B360" s="17" t="s">
        <v>103</v>
      </c>
      <c r="C360" s="18">
        <v>8496810973.7200003</v>
      </c>
      <c r="D360" s="18">
        <v>7109149476</v>
      </c>
      <c r="E360" s="18">
        <v>6331486382.1499996</v>
      </c>
      <c r="F360" s="19">
        <f t="shared" si="62"/>
        <v>74.516031976382806</v>
      </c>
      <c r="G360" s="19">
        <f t="shared" si="63"/>
        <v>89.061095191832194</v>
      </c>
      <c r="H360" s="20">
        <f t="shared" si="64"/>
        <v>-2165324591.5700006</v>
      </c>
      <c r="J360" s="39"/>
    </row>
    <row r="361" spans="1:10" ht="12.75" customHeight="1" x14ac:dyDescent="0.25">
      <c r="A361" s="24" t="s">
        <v>169</v>
      </c>
      <c r="B361" s="25" t="s">
        <v>4</v>
      </c>
      <c r="C361" s="26">
        <v>8494353527.4499998</v>
      </c>
      <c r="D361" s="26">
        <v>7055166476</v>
      </c>
      <c r="E361" s="26">
        <v>6327922968.7399998</v>
      </c>
      <c r="F361" s="27">
        <f t="shared" si="62"/>
        <v>74.495639347843806</v>
      </c>
      <c r="G361" s="27">
        <f t="shared" si="63"/>
        <v>89.692043274472539</v>
      </c>
      <c r="H361" s="28">
        <f t="shared" si="64"/>
        <v>-2166430558.71</v>
      </c>
      <c r="J361" s="39"/>
    </row>
    <row r="362" spans="1:10" ht="12.75" customHeight="1" x14ac:dyDescent="0.25">
      <c r="A362" s="24" t="s">
        <v>170</v>
      </c>
      <c r="B362" s="25" t="s">
        <v>332</v>
      </c>
      <c r="C362" s="26">
        <v>2457446.27</v>
      </c>
      <c r="D362" s="26">
        <v>53983000</v>
      </c>
      <c r="E362" s="26">
        <v>3563413.41</v>
      </c>
      <c r="F362" s="27">
        <f t="shared" si="62"/>
        <v>145.00473330796365</v>
      </c>
      <c r="G362" s="27">
        <f t="shared" si="63"/>
        <v>6.6009918122371865</v>
      </c>
      <c r="H362" s="28">
        <f t="shared" si="64"/>
        <v>1105967.1400000001</v>
      </c>
      <c r="J362" s="39"/>
    </row>
    <row r="363" spans="1:10" ht="12.75" customHeight="1" x14ac:dyDescent="0.25">
      <c r="A363" s="22" t="s">
        <v>282</v>
      </c>
      <c r="B363" s="17" t="s">
        <v>409</v>
      </c>
      <c r="C363" s="18">
        <v>130655352.61</v>
      </c>
      <c r="D363" s="18">
        <v>224733500</v>
      </c>
      <c r="E363" s="18">
        <v>104993818.69</v>
      </c>
      <c r="F363" s="19">
        <f t="shared" si="62"/>
        <v>80.359370353085751</v>
      </c>
      <c r="G363" s="19">
        <f t="shared" si="63"/>
        <v>46.71925578073585</v>
      </c>
      <c r="H363" s="20">
        <f t="shared" si="64"/>
        <v>-25661533.920000002</v>
      </c>
      <c r="J363" s="39"/>
    </row>
    <row r="364" spans="1:10" ht="12.75" customHeight="1" x14ac:dyDescent="0.25">
      <c r="A364" s="24" t="s">
        <v>169</v>
      </c>
      <c r="B364" s="25" t="s">
        <v>4</v>
      </c>
      <c r="C364" s="26">
        <v>129849421.26000001</v>
      </c>
      <c r="D364" s="26">
        <v>222103500</v>
      </c>
      <c r="E364" s="26">
        <v>104704498.89</v>
      </c>
      <c r="F364" s="27">
        <f t="shared" si="62"/>
        <v>80.635321955227013</v>
      </c>
      <c r="G364" s="27">
        <f t="shared" si="63"/>
        <v>47.142210226313409</v>
      </c>
      <c r="H364" s="28">
        <f t="shared" si="64"/>
        <v>-25144922.370000005</v>
      </c>
      <c r="J364" s="39"/>
    </row>
    <row r="365" spans="1:10" ht="12.75" customHeight="1" x14ac:dyDescent="0.25">
      <c r="A365" s="24" t="s">
        <v>170</v>
      </c>
      <c r="B365" s="25" t="s">
        <v>332</v>
      </c>
      <c r="C365" s="26">
        <v>805931.35</v>
      </c>
      <c r="D365" s="26">
        <v>2630000</v>
      </c>
      <c r="E365" s="26">
        <v>289319.8</v>
      </c>
      <c r="F365" s="27">
        <f t="shared" si="62"/>
        <v>35.898814458576403</v>
      </c>
      <c r="G365" s="27">
        <f t="shared" si="63"/>
        <v>11.000752851711027</v>
      </c>
      <c r="H365" s="28">
        <f t="shared" si="64"/>
        <v>-516611.55</v>
      </c>
      <c r="J365" s="39"/>
    </row>
    <row r="366" spans="1:10" ht="12.75" customHeight="1" x14ac:dyDescent="0.25">
      <c r="A366" s="22" t="s">
        <v>283</v>
      </c>
      <c r="B366" s="17" t="s">
        <v>104</v>
      </c>
      <c r="C366" s="18">
        <v>43044276.979999997</v>
      </c>
      <c r="D366" s="18">
        <v>80884250</v>
      </c>
      <c r="E366" s="18">
        <v>47196926.090000004</v>
      </c>
      <c r="F366" s="19">
        <f t="shared" si="62"/>
        <v>109.64738962145766</v>
      </c>
      <c r="G366" s="19">
        <f t="shared" si="63"/>
        <v>58.35119456507293</v>
      </c>
      <c r="H366" s="20">
        <f t="shared" si="64"/>
        <v>4152649.1100000069</v>
      </c>
      <c r="J366" s="39"/>
    </row>
    <row r="367" spans="1:10" ht="12.75" customHeight="1" x14ac:dyDescent="0.25">
      <c r="A367" s="24" t="s">
        <v>169</v>
      </c>
      <c r="B367" s="25" t="s">
        <v>4</v>
      </c>
      <c r="C367" s="26">
        <v>39243031.729999997</v>
      </c>
      <c r="D367" s="26">
        <v>67241600</v>
      </c>
      <c r="E367" s="26">
        <v>44693382.649999999</v>
      </c>
      <c r="F367" s="27">
        <f t="shared" si="62"/>
        <v>113.88871012183645</v>
      </c>
      <c r="G367" s="27">
        <f t="shared" si="63"/>
        <v>66.466863742088236</v>
      </c>
      <c r="H367" s="28">
        <f t="shared" si="64"/>
        <v>5450350.9200000018</v>
      </c>
      <c r="J367" s="39"/>
    </row>
    <row r="368" spans="1:10" ht="12.75" customHeight="1" x14ac:dyDescent="0.25">
      <c r="A368" s="24" t="s">
        <v>170</v>
      </c>
      <c r="B368" s="25" t="s">
        <v>332</v>
      </c>
      <c r="C368" s="26">
        <v>3801245.25</v>
      </c>
      <c r="D368" s="26">
        <v>13642650</v>
      </c>
      <c r="E368" s="26">
        <v>2503543.44</v>
      </c>
      <c r="F368" s="27">
        <f t="shared" si="62"/>
        <v>65.861139583140556</v>
      </c>
      <c r="G368" s="27">
        <f t="shared" si="63"/>
        <v>18.350858814086706</v>
      </c>
      <c r="H368" s="28">
        <f t="shared" si="64"/>
        <v>-1297701.81</v>
      </c>
      <c r="J368" s="39"/>
    </row>
    <row r="369" spans="1:10" ht="12.75" customHeight="1" x14ac:dyDescent="0.25">
      <c r="A369" s="22" t="s">
        <v>284</v>
      </c>
      <c r="B369" s="17" t="s">
        <v>410</v>
      </c>
      <c r="C369" s="18">
        <v>21615489.640000001</v>
      </c>
      <c r="D369" s="18">
        <v>54870300</v>
      </c>
      <c r="E369" s="18">
        <v>10880699.470000001</v>
      </c>
      <c r="F369" s="19">
        <f t="shared" si="62"/>
        <v>50.337510975763401</v>
      </c>
      <c r="G369" s="19">
        <f t="shared" si="63"/>
        <v>19.829852342706346</v>
      </c>
      <c r="H369" s="20">
        <f t="shared" si="64"/>
        <v>-10734790.17</v>
      </c>
      <c r="J369" s="39"/>
    </row>
    <row r="370" spans="1:10" ht="12.75" customHeight="1" x14ac:dyDescent="0.25">
      <c r="A370" s="24" t="s">
        <v>169</v>
      </c>
      <c r="B370" s="25" t="s">
        <v>4</v>
      </c>
      <c r="C370" s="26">
        <v>21517822.239999998</v>
      </c>
      <c r="D370" s="26">
        <v>54695300</v>
      </c>
      <c r="E370" s="26">
        <v>10813431.609999999</v>
      </c>
      <c r="F370" s="27">
        <f t="shared" si="62"/>
        <v>50.253373642517829</v>
      </c>
      <c r="G370" s="27">
        <f t="shared" si="63"/>
        <v>19.770312275460597</v>
      </c>
      <c r="H370" s="28">
        <f t="shared" si="64"/>
        <v>-10704390.629999999</v>
      </c>
      <c r="J370" s="39"/>
    </row>
    <row r="371" spans="1:10" ht="12.75" customHeight="1" x14ac:dyDescent="0.25">
      <c r="A371" s="24" t="s">
        <v>170</v>
      </c>
      <c r="B371" s="25" t="s">
        <v>332</v>
      </c>
      <c r="C371" s="26">
        <v>97667.4</v>
      </c>
      <c r="D371" s="26">
        <v>175000</v>
      </c>
      <c r="E371" s="26">
        <v>67267.86</v>
      </c>
      <c r="F371" s="27">
        <f t="shared" si="62"/>
        <v>68.874424833670204</v>
      </c>
      <c r="G371" s="27">
        <f t="shared" si="63"/>
        <v>38.438777142857141</v>
      </c>
      <c r="H371" s="28">
        <f t="shared" si="64"/>
        <v>-30399.539999999994</v>
      </c>
      <c r="J371" s="39"/>
    </row>
    <row r="372" spans="1:10" ht="12.75" customHeight="1" x14ac:dyDescent="0.25">
      <c r="A372" s="22" t="s">
        <v>367</v>
      </c>
      <c r="B372" s="17" t="s">
        <v>125</v>
      </c>
      <c r="C372" s="18">
        <v>2585514434.7600002</v>
      </c>
      <c r="D372" s="18">
        <v>3886204194</v>
      </c>
      <c r="E372" s="18">
        <v>2886314807.5300002</v>
      </c>
      <c r="F372" s="27">
        <f t="shared" ref="F372:F374" si="65">IF(C372=0,"x",E372/C372*100)</f>
        <v>111.63406278943948</v>
      </c>
      <c r="G372" s="27">
        <f t="shared" ref="G372:G374" si="66">IF(D372=0,"x",E372/D372*100)</f>
        <v>74.270796475034643</v>
      </c>
      <c r="H372" s="28">
        <f t="shared" ref="H372:H374" si="67">+E372-C372</f>
        <v>300800372.76999998</v>
      </c>
      <c r="J372" s="39"/>
    </row>
    <row r="373" spans="1:10" ht="12.75" customHeight="1" x14ac:dyDescent="0.25">
      <c r="A373" s="24" t="s">
        <v>169</v>
      </c>
      <c r="B373" s="25" t="s">
        <v>4</v>
      </c>
      <c r="C373" s="26">
        <v>2550773543.4099998</v>
      </c>
      <c r="D373" s="26">
        <v>3735147771</v>
      </c>
      <c r="E373" s="26">
        <v>2852878734.9099998</v>
      </c>
      <c r="F373" s="27">
        <f t="shared" si="65"/>
        <v>111.84366963035576</v>
      </c>
      <c r="G373" s="27">
        <f t="shared" si="66"/>
        <v>76.379273587513438</v>
      </c>
      <c r="H373" s="28">
        <f t="shared" si="67"/>
        <v>302105191.5</v>
      </c>
      <c r="J373" s="39"/>
    </row>
    <row r="374" spans="1:10" ht="12.75" customHeight="1" x14ac:dyDescent="0.25">
      <c r="A374" s="24" t="s">
        <v>170</v>
      </c>
      <c r="B374" s="25" t="s">
        <v>332</v>
      </c>
      <c r="C374" s="26">
        <v>34740891.350000001</v>
      </c>
      <c r="D374" s="26">
        <v>151056423</v>
      </c>
      <c r="E374" s="26">
        <v>33436072.620000001</v>
      </c>
      <c r="F374" s="27">
        <f t="shared" si="65"/>
        <v>96.244141473359164</v>
      </c>
      <c r="G374" s="27">
        <f t="shared" si="66"/>
        <v>22.134823502341241</v>
      </c>
      <c r="H374" s="28">
        <f t="shared" si="67"/>
        <v>-1304818.7300000004</v>
      </c>
      <c r="J374" s="39"/>
    </row>
    <row r="375" spans="1:10" ht="12.75" customHeight="1" x14ac:dyDescent="0.25">
      <c r="A375" s="22" t="s">
        <v>336</v>
      </c>
      <c r="B375" s="17" t="s">
        <v>337</v>
      </c>
      <c r="C375" s="18">
        <v>2351943.84</v>
      </c>
      <c r="D375" s="18">
        <v>7991325</v>
      </c>
      <c r="E375" s="18">
        <v>3055709.82</v>
      </c>
      <c r="F375" s="19">
        <f t="shared" si="62"/>
        <v>129.92273744087359</v>
      </c>
      <c r="G375" s="19">
        <f t="shared" si="63"/>
        <v>38.237836904393205</v>
      </c>
      <c r="H375" s="20">
        <f t="shared" si="64"/>
        <v>703765.98</v>
      </c>
      <c r="J375" s="39"/>
    </row>
    <row r="376" spans="1:10" ht="12.75" customHeight="1" x14ac:dyDescent="0.25">
      <c r="A376" s="24" t="s">
        <v>169</v>
      </c>
      <c r="B376" s="25" t="s">
        <v>4</v>
      </c>
      <c r="C376" s="26">
        <v>2289321.4300000002</v>
      </c>
      <c r="D376" s="26">
        <v>7627825</v>
      </c>
      <c r="E376" s="26">
        <v>2884654.78</v>
      </c>
      <c r="F376" s="27">
        <f t="shared" si="62"/>
        <v>126.00479522877657</v>
      </c>
      <c r="G376" s="27">
        <f t="shared" si="63"/>
        <v>37.817527014581479</v>
      </c>
      <c r="H376" s="28">
        <f t="shared" si="64"/>
        <v>595333.34999999963</v>
      </c>
      <c r="J376" s="39"/>
    </row>
    <row r="377" spans="1:10" ht="12.75" customHeight="1" x14ac:dyDescent="0.25">
      <c r="A377" s="24" t="s">
        <v>170</v>
      </c>
      <c r="B377" s="25" t="s">
        <v>332</v>
      </c>
      <c r="C377" s="26">
        <v>62622.41</v>
      </c>
      <c r="D377" s="26">
        <v>363500</v>
      </c>
      <c r="E377" s="26">
        <v>171055.04</v>
      </c>
      <c r="F377" s="27">
        <f t="shared" si="62"/>
        <v>273.15307730890589</v>
      </c>
      <c r="G377" s="27">
        <f t="shared" si="63"/>
        <v>47.057782668500693</v>
      </c>
      <c r="H377" s="28">
        <f t="shared" si="64"/>
        <v>108432.63</v>
      </c>
      <c r="J377" s="39"/>
    </row>
    <row r="378" spans="1:10" ht="12.75" customHeight="1" x14ac:dyDescent="0.25">
      <c r="A378" s="22" t="s">
        <v>338</v>
      </c>
      <c r="B378" s="17" t="s">
        <v>339</v>
      </c>
      <c r="C378" s="18">
        <v>3003282.47</v>
      </c>
      <c r="D378" s="18">
        <v>5800000</v>
      </c>
      <c r="E378" s="18">
        <v>3399972.83</v>
      </c>
      <c r="F378" s="19">
        <f t="shared" si="62"/>
        <v>113.20855976627466</v>
      </c>
      <c r="G378" s="19">
        <f t="shared" si="63"/>
        <v>58.620221206896552</v>
      </c>
      <c r="H378" s="20">
        <f t="shared" si="64"/>
        <v>396690.35999999987</v>
      </c>
      <c r="J378" s="39"/>
    </row>
    <row r="379" spans="1:10" ht="12.75" customHeight="1" x14ac:dyDescent="0.25">
      <c r="A379" s="24" t="s">
        <v>169</v>
      </c>
      <c r="B379" s="25" t="s">
        <v>4</v>
      </c>
      <c r="C379" s="26">
        <v>2977027.18</v>
      </c>
      <c r="D379" s="26">
        <v>5730000</v>
      </c>
      <c r="E379" s="26">
        <v>3397750.66</v>
      </c>
      <c r="F379" s="27">
        <f t="shared" si="62"/>
        <v>114.13233586936884</v>
      </c>
      <c r="G379" s="27">
        <f t="shared" si="63"/>
        <v>59.297568237347299</v>
      </c>
      <c r="H379" s="28">
        <f t="shared" si="64"/>
        <v>420723.48</v>
      </c>
      <c r="J379" s="39"/>
    </row>
    <row r="380" spans="1:10" ht="12.75" customHeight="1" x14ac:dyDescent="0.25">
      <c r="A380" s="24" t="s">
        <v>170</v>
      </c>
      <c r="B380" s="25" t="s">
        <v>332</v>
      </c>
      <c r="C380" s="26">
        <v>26255.29</v>
      </c>
      <c r="D380" s="26">
        <v>70000</v>
      </c>
      <c r="E380" s="26">
        <v>2222.17</v>
      </c>
      <c r="F380" s="27">
        <f t="shared" si="62"/>
        <v>8.4637038859597435</v>
      </c>
      <c r="G380" s="27">
        <f t="shared" si="63"/>
        <v>3.1745285714285711</v>
      </c>
      <c r="H380" s="28">
        <f t="shared" si="64"/>
        <v>-24033.120000000003</v>
      </c>
      <c r="J380" s="39"/>
    </row>
    <row r="381" spans="1:10" ht="12.75" customHeight="1" x14ac:dyDescent="0.25">
      <c r="A381" s="22" t="s">
        <v>340</v>
      </c>
      <c r="B381" s="17" t="s">
        <v>341</v>
      </c>
      <c r="C381" s="18">
        <v>1440650.79</v>
      </c>
      <c r="D381" s="18">
        <v>3847000</v>
      </c>
      <c r="E381" s="18">
        <v>1841575.9</v>
      </c>
      <c r="F381" s="19">
        <f t="shared" si="62"/>
        <v>127.82944435826811</v>
      </c>
      <c r="G381" s="19">
        <f t="shared" si="63"/>
        <v>47.870441902781387</v>
      </c>
      <c r="H381" s="20">
        <f t="shared" si="64"/>
        <v>400925.10999999987</v>
      </c>
      <c r="J381" s="39"/>
    </row>
    <row r="382" spans="1:10" ht="12.75" customHeight="1" x14ac:dyDescent="0.25">
      <c r="A382" s="24" t="s">
        <v>169</v>
      </c>
      <c r="B382" s="25" t="s">
        <v>4</v>
      </c>
      <c r="C382" s="26">
        <v>1401409.43</v>
      </c>
      <c r="D382" s="26">
        <v>3467000</v>
      </c>
      <c r="E382" s="26">
        <v>1711572.16</v>
      </c>
      <c r="F382" s="27">
        <f t="shared" si="62"/>
        <v>122.1321994386751</v>
      </c>
      <c r="G382" s="27">
        <f t="shared" si="63"/>
        <v>49.367526968560718</v>
      </c>
      <c r="H382" s="28">
        <f t="shared" si="64"/>
        <v>310162.73</v>
      </c>
      <c r="J382" s="39"/>
    </row>
    <row r="383" spans="1:10" ht="12.75" customHeight="1" x14ac:dyDescent="0.25">
      <c r="A383" s="24" t="s">
        <v>170</v>
      </c>
      <c r="B383" s="25" t="s">
        <v>332</v>
      </c>
      <c r="C383" s="26">
        <v>39241.360000000001</v>
      </c>
      <c r="D383" s="26">
        <v>380000</v>
      </c>
      <c r="E383" s="26">
        <v>130003.74</v>
      </c>
      <c r="F383" s="27">
        <f t="shared" si="62"/>
        <v>331.2926463303005</v>
      </c>
      <c r="G383" s="27">
        <f t="shared" si="63"/>
        <v>34.211510526315791</v>
      </c>
      <c r="H383" s="28">
        <f t="shared" si="64"/>
        <v>90762.38</v>
      </c>
      <c r="J383" s="39"/>
    </row>
    <row r="384" spans="1:10" ht="12.75" customHeight="1" x14ac:dyDescent="0.25">
      <c r="A384" s="22" t="s">
        <v>342</v>
      </c>
      <c r="B384" s="17" t="s">
        <v>343</v>
      </c>
      <c r="C384" s="18">
        <v>1164755.8700000001</v>
      </c>
      <c r="D384" s="18">
        <v>3852430</v>
      </c>
      <c r="E384" s="18">
        <v>1285325.06</v>
      </c>
      <c r="F384" s="19">
        <f t="shared" si="62"/>
        <v>110.35145588062156</v>
      </c>
      <c r="G384" s="19">
        <f t="shared" si="63"/>
        <v>33.364008171465805</v>
      </c>
      <c r="H384" s="20">
        <f t="shared" si="64"/>
        <v>120569.18999999994</v>
      </c>
      <c r="J384" s="39"/>
    </row>
    <row r="385" spans="1:10" ht="12.75" customHeight="1" x14ac:dyDescent="0.25">
      <c r="A385" s="24" t="s">
        <v>169</v>
      </c>
      <c r="B385" s="25" t="s">
        <v>4</v>
      </c>
      <c r="C385" s="26">
        <v>1164755.8700000001</v>
      </c>
      <c r="D385" s="26">
        <v>3539430</v>
      </c>
      <c r="E385" s="26">
        <v>1280066.02</v>
      </c>
      <c r="F385" s="27">
        <f t="shared" si="62"/>
        <v>109.89994152165121</v>
      </c>
      <c r="G385" s="27">
        <f t="shared" si="63"/>
        <v>36.1658803818694</v>
      </c>
      <c r="H385" s="28">
        <f t="shared" si="64"/>
        <v>115310.14999999991</v>
      </c>
      <c r="J385" s="39"/>
    </row>
    <row r="386" spans="1:10" ht="12.75" customHeight="1" x14ac:dyDescent="0.25">
      <c r="A386" s="24" t="s">
        <v>170</v>
      </c>
      <c r="B386" s="25" t="s">
        <v>332</v>
      </c>
      <c r="C386" s="26"/>
      <c r="D386" s="26">
        <v>313000</v>
      </c>
      <c r="E386" s="26">
        <v>5259.04</v>
      </c>
      <c r="F386" s="27" t="str">
        <f t="shared" si="62"/>
        <v>x</v>
      </c>
      <c r="G386" s="27">
        <f t="shared" si="63"/>
        <v>1.6802044728434506</v>
      </c>
      <c r="H386" s="28">
        <f t="shared" si="64"/>
        <v>5259.04</v>
      </c>
      <c r="J386" s="39"/>
    </row>
    <row r="387" spans="1:10" ht="12.75" customHeight="1" x14ac:dyDescent="0.25">
      <c r="A387" s="16" t="s">
        <v>285</v>
      </c>
      <c r="B387" s="17" t="s">
        <v>368</v>
      </c>
      <c r="C387" s="18">
        <v>338269126.31999999</v>
      </c>
      <c r="D387" s="18">
        <v>713137640</v>
      </c>
      <c r="E387" s="18">
        <v>380194486.44</v>
      </c>
      <c r="F387" s="19">
        <f t="shared" si="62"/>
        <v>112.39408413534582</v>
      </c>
      <c r="G387" s="19">
        <f t="shared" si="63"/>
        <v>53.312918168223455</v>
      </c>
      <c r="H387" s="20">
        <f t="shared" si="64"/>
        <v>41925360.120000005</v>
      </c>
      <c r="J387" s="39"/>
    </row>
    <row r="388" spans="1:10" ht="12.75" customHeight="1" x14ac:dyDescent="0.25">
      <c r="A388" s="22" t="s">
        <v>286</v>
      </c>
      <c r="B388" s="17" t="s">
        <v>411</v>
      </c>
      <c r="C388" s="18">
        <v>338269126.31999999</v>
      </c>
      <c r="D388" s="18">
        <v>713137640</v>
      </c>
      <c r="E388" s="18">
        <v>380194486.44</v>
      </c>
      <c r="F388" s="19">
        <f t="shared" si="62"/>
        <v>112.39408413534582</v>
      </c>
      <c r="G388" s="19">
        <f t="shared" si="63"/>
        <v>53.312918168223455</v>
      </c>
      <c r="H388" s="20">
        <f t="shared" si="64"/>
        <v>41925360.120000005</v>
      </c>
      <c r="J388" s="39"/>
    </row>
    <row r="389" spans="1:10" ht="12.75" customHeight="1" x14ac:dyDescent="0.25">
      <c r="A389" s="24" t="s">
        <v>169</v>
      </c>
      <c r="B389" s="25" t="s">
        <v>4</v>
      </c>
      <c r="C389" s="26">
        <v>337747143.16000003</v>
      </c>
      <c r="D389" s="26">
        <v>699917827</v>
      </c>
      <c r="E389" s="26">
        <v>378087221.44999999</v>
      </c>
      <c r="F389" s="27">
        <f t="shared" si="62"/>
        <v>111.94386958023499</v>
      </c>
      <c r="G389" s="27">
        <f t="shared" si="63"/>
        <v>54.018801474247915</v>
      </c>
      <c r="H389" s="28">
        <f t="shared" si="64"/>
        <v>40340078.289999962</v>
      </c>
      <c r="J389" s="39"/>
    </row>
    <row r="390" spans="1:10" ht="12.75" customHeight="1" x14ac:dyDescent="0.25">
      <c r="A390" s="24" t="s">
        <v>170</v>
      </c>
      <c r="B390" s="25" t="s">
        <v>332</v>
      </c>
      <c r="C390" s="26">
        <v>521983.16</v>
      </c>
      <c r="D390" s="26">
        <v>13219813</v>
      </c>
      <c r="E390" s="26">
        <v>2107264.9900000002</v>
      </c>
      <c r="F390" s="27">
        <f t="shared" si="62"/>
        <v>403.70363480691606</v>
      </c>
      <c r="G390" s="27">
        <f t="shared" si="63"/>
        <v>15.94020270937267</v>
      </c>
      <c r="H390" s="28">
        <f t="shared" si="64"/>
        <v>1585281.8300000003</v>
      </c>
      <c r="J390" s="39"/>
    </row>
    <row r="391" spans="1:10" ht="12.75" customHeight="1" x14ac:dyDescent="0.25">
      <c r="A391" s="16" t="s">
        <v>287</v>
      </c>
      <c r="B391" s="17" t="s">
        <v>105</v>
      </c>
      <c r="C391" s="18">
        <v>88717175.670000002</v>
      </c>
      <c r="D391" s="18">
        <v>0</v>
      </c>
      <c r="E391" s="18"/>
      <c r="F391" s="19">
        <f t="shared" si="62"/>
        <v>0</v>
      </c>
      <c r="G391" s="19" t="str">
        <f t="shared" si="63"/>
        <v>x</v>
      </c>
      <c r="H391" s="20">
        <f t="shared" si="64"/>
        <v>-88717175.670000002</v>
      </c>
      <c r="J391" s="39"/>
    </row>
    <row r="392" spans="1:10" ht="12.75" customHeight="1" x14ac:dyDescent="0.25">
      <c r="A392" s="22" t="s">
        <v>288</v>
      </c>
      <c r="B392" s="17" t="s">
        <v>106</v>
      </c>
      <c r="C392" s="18">
        <v>88717175.670000002</v>
      </c>
      <c r="D392" s="18">
        <v>0</v>
      </c>
      <c r="E392" s="18"/>
      <c r="F392" s="19">
        <f t="shared" si="62"/>
        <v>0</v>
      </c>
      <c r="G392" s="19" t="str">
        <f t="shared" si="63"/>
        <v>x</v>
      </c>
      <c r="H392" s="20">
        <f t="shared" si="64"/>
        <v>-88717175.670000002</v>
      </c>
      <c r="J392" s="39"/>
    </row>
    <row r="393" spans="1:10" ht="12.75" customHeight="1" x14ac:dyDescent="0.25">
      <c r="A393" s="24" t="s">
        <v>169</v>
      </c>
      <c r="B393" s="25" t="s">
        <v>4</v>
      </c>
      <c r="C393" s="26">
        <v>68399930.129999995</v>
      </c>
      <c r="D393" s="26">
        <v>0</v>
      </c>
      <c r="E393" s="26"/>
      <c r="F393" s="27">
        <f t="shared" si="62"/>
        <v>0</v>
      </c>
      <c r="G393" s="27" t="str">
        <f t="shared" si="63"/>
        <v>x</v>
      </c>
      <c r="H393" s="28">
        <f t="shared" si="64"/>
        <v>-68399930.129999995</v>
      </c>
      <c r="J393" s="39"/>
    </row>
    <row r="394" spans="1:10" ht="12.75" customHeight="1" x14ac:dyDescent="0.25">
      <c r="A394" s="24" t="s">
        <v>170</v>
      </c>
      <c r="B394" s="25" t="s">
        <v>332</v>
      </c>
      <c r="C394" s="26">
        <v>20317245.539999999</v>
      </c>
      <c r="D394" s="26">
        <v>0</v>
      </c>
      <c r="E394" s="26"/>
      <c r="F394" s="27">
        <f t="shared" ref="F394" si="68">IF(C394=0,"x",E394/C394*100)</f>
        <v>0</v>
      </c>
      <c r="G394" s="27" t="str">
        <f t="shared" ref="G394" si="69">IF(D394=0,"x",E394/D394*100)</f>
        <v>x</v>
      </c>
      <c r="H394" s="28">
        <f t="shared" ref="H394" si="70">+E394-C394</f>
        <v>-20317245.539999999</v>
      </c>
      <c r="J394" s="39"/>
    </row>
    <row r="395" spans="1:10" ht="12.75" customHeight="1" x14ac:dyDescent="0.25">
      <c r="A395" s="16" t="s">
        <v>289</v>
      </c>
      <c r="B395" s="17" t="s">
        <v>108</v>
      </c>
      <c r="C395" s="18">
        <v>9941270388.2700005</v>
      </c>
      <c r="D395" s="18">
        <v>20166232733</v>
      </c>
      <c r="E395" s="18">
        <v>16813130748</v>
      </c>
      <c r="F395" s="19">
        <f t="shared" si="62"/>
        <v>169.12456951013334</v>
      </c>
      <c r="G395" s="19">
        <f t="shared" si="63"/>
        <v>83.372690232256488</v>
      </c>
      <c r="H395" s="20">
        <f t="shared" si="64"/>
        <v>6871860359.7299995</v>
      </c>
      <c r="J395" s="39"/>
    </row>
    <row r="396" spans="1:10" ht="12.75" customHeight="1" x14ac:dyDescent="0.25">
      <c r="A396" s="22" t="s">
        <v>290</v>
      </c>
      <c r="B396" s="17" t="s">
        <v>109</v>
      </c>
      <c r="C396" s="18">
        <v>3074453019.02</v>
      </c>
      <c r="D396" s="18">
        <v>8262695819</v>
      </c>
      <c r="E396" s="18">
        <v>6453776395.1000004</v>
      </c>
      <c r="F396" s="19">
        <f t="shared" si="62"/>
        <v>209.91624705838504</v>
      </c>
      <c r="G396" s="19">
        <f t="shared" si="63"/>
        <v>78.107394202502235</v>
      </c>
      <c r="H396" s="20">
        <f t="shared" si="64"/>
        <v>3379323376.0800004</v>
      </c>
      <c r="J396" s="39"/>
    </row>
    <row r="397" spans="1:10" ht="12.75" customHeight="1" x14ac:dyDescent="0.25">
      <c r="A397" s="24" t="s">
        <v>169</v>
      </c>
      <c r="B397" s="25" t="s">
        <v>4</v>
      </c>
      <c r="C397" s="26">
        <v>3043714484.25</v>
      </c>
      <c r="D397" s="26">
        <v>7756915497</v>
      </c>
      <c r="E397" s="26">
        <v>6436457600.21</v>
      </c>
      <c r="F397" s="27">
        <f t="shared" si="62"/>
        <v>211.46719357272451</v>
      </c>
      <c r="G397" s="27">
        <f t="shared" si="63"/>
        <v>82.977023569475662</v>
      </c>
      <c r="H397" s="28">
        <f t="shared" si="64"/>
        <v>3392743115.96</v>
      </c>
      <c r="J397" s="39"/>
    </row>
    <row r="398" spans="1:10" ht="12.75" customHeight="1" x14ac:dyDescent="0.25">
      <c r="A398" s="24" t="s">
        <v>170</v>
      </c>
      <c r="B398" s="25" t="s">
        <v>332</v>
      </c>
      <c r="C398" s="26">
        <v>30738534.77</v>
      </c>
      <c r="D398" s="26">
        <v>505780322</v>
      </c>
      <c r="E398" s="26">
        <v>17318794.890000001</v>
      </c>
      <c r="F398" s="27">
        <f t="shared" si="62"/>
        <v>56.342291588025496</v>
      </c>
      <c r="G398" s="27">
        <f t="shared" si="63"/>
        <v>3.4241733291474321</v>
      </c>
      <c r="H398" s="28">
        <f t="shared" si="64"/>
        <v>-13419739.879999999</v>
      </c>
      <c r="J398" s="39"/>
    </row>
    <row r="399" spans="1:10" ht="12.75" customHeight="1" x14ac:dyDescent="0.25">
      <c r="A399" s="21">
        <v>23616</v>
      </c>
      <c r="B399" s="17" t="s">
        <v>110</v>
      </c>
      <c r="C399" s="18">
        <v>29185036.129999999</v>
      </c>
      <c r="D399" s="18">
        <v>65272253</v>
      </c>
      <c r="E399" s="18">
        <v>32082048.989999998</v>
      </c>
      <c r="F399" s="19">
        <f t="shared" si="62"/>
        <v>109.92636379511653</v>
      </c>
      <c r="G399" s="19">
        <f t="shared" si="63"/>
        <v>49.151128566069261</v>
      </c>
      <c r="H399" s="20">
        <f t="shared" si="64"/>
        <v>2897012.8599999994</v>
      </c>
      <c r="J399" s="39"/>
    </row>
    <row r="400" spans="1:10" ht="12.75" customHeight="1" x14ac:dyDescent="0.25">
      <c r="A400" s="23">
        <v>3</v>
      </c>
      <c r="B400" s="25" t="s">
        <v>4</v>
      </c>
      <c r="C400" s="26">
        <v>28785960.989999998</v>
      </c>
      <c r="D400" s="26">
        <v>38667253</v>
      </c>
      <c r="E400" s="26">
        <v>30549488.559999999</v>
      </c>
      <c r="F400" s="27">
        <f t="shared" si="62"/>
        <v>106.12634600113797</v>
      </c>
      <c r="G400" s="27">
        <f t="shared" si="63"/>
        <v>79.006099967846183</v>
      </c>
      <c r="H400" s="28">
        <f t="shared" si="64"/>
        <v>1763527.5700000003</v>
      </c>
      <c r="J400" s="39"/>
    </row>
    <row r="401" spans="1:10" ht="12.75" customHeight="1" x14ac:dyDescent="0.25">
      <c r="A401" s="23">
        <v>4</v>
      </c>
      <c r="B401" s="25" t="s">
        <v>332</v>
      </c>
      <c r="C401" s="26">
        <v>399075.14</v>
      </c>
      <c r="D401" s="26">
        <v>26605000</v>
      </c>
      <c r="E401" s="26">
        <v>1532560.43</v>
      </c>
      <c r="F401" s="27">
        <f t="shared" si="62"/>
        <v>384.02803792789496</v>
      </c>
      <c r="G401" s="27">
        <f t="shared" si="63"/>
        <v>5.7604225897387709</v>
      </c>
      <c r="H401" s="28">
        <f t="shared" si="64"/>
        <v>1133485.29</v>
      </c>
      <c r="J401" s="39"/>
    </row>
    <row r="402" spans="1:10" ht="12.75" customHeight="1" x14ac:dyDescent="0.25">
      <c r="A402" s="22" t="s">
        <v>291</v>
      </c>
      <c r="B402" s="17" t="s">
        <v>111</v>
      </c>
      <c r="C402" s="18">
        <v>166954356.06</v>
      </c>
      <c r="D402" s="18">
        <v>455945259</v>
      </c>
      <c r="E402" s="18">
        <v>666479146.13999999</v>
      </c>
      <c r="F402" s="19">
        <f t="shared" si="62"/>
        <v>399.19841678193825</v>
      </c>
      <c r="G402" s="19">
        <f t="shared" si="63"/>
        <v>146.17525524922718</v>
      </c>
      <c r="H402" s="20">
        <f t="shared" si="64"/>
        <v>499524790.07999998</v>
      </c>
      <c r="J402" s="39"/>
    </row>
    <row r="403" spans="1:10" ht="12.75" customHeight="1" x14ac:dyDescent="0.25">
      <c r="A403" s="24" t="s">
        <v>169</v>
      </c>
      <c r="B403" s="25" t="s">
        <v>4</v>
      </c>
      <c r="C403" s="26">
        <v>165543505.09</v>
      </c>
      <c r="D403" s="26">
        <v>401896879</v>
      </c>
      <c r="E403" s="26">
        <v>616781731.66999996</v>
      </c>
      <c r="F403" s="27">
        <f t="shared" si="62"/>
        <v>372.57984318664637</v>
      </c>
      <c r="G403" s="27">
        <f t="shared" si="63"/>
        <v>153.46765896880726</v>
      </c>
      <c r="H403" s="28">
        <f t="shared" si="64"/>
        <v>451238226.57999992</v>
      </c>
      <c r="J403" s="39"/>
    </row>
    <row r="404" spans="1:10" ht="12.75" customHeight="1" x14ac:dyDescent="0.25">
      <c r="A404" s="24" t="s">
        <v>170</v>
      </c>
      <c r="B404" s="25" t="s">
        <v>332</v>
      </c>
      <c r="C404" s="26">
        <v>1410850.97</v>
      </c>
      <c r="D404" s="26">
        <v>54048380</v>
      </c>
      <c r="E404" s="26">
        <v>49697414.469999999</v>
      </c>
      <c r="F404" s="27">
        <f t="shared" si="62"/>
        <v>3522.5133998383967</v>
      </c>
      <c r="G404" s="27">
        <f t="shared" si="63"/>
        <v>91.949868747222396</v>
      </c>
      <c r="H404" s="28">
        <f t="shared" si="64"/>
        <v>48286563.5</v>
      </c>
      <c r="J404" s="39"/>
    </row>
    <row r="405" spans="1:10" ht="12.75" customHeight="1" x14ac:dyDescent="0.25">
      <c r="A405" s="22" t="s">
        <v>292</v>
      </c>
      <c r="B405" s="17" t="s">
        <v>112</v>
      </c>
      <c r="C405" s="18">
        <v>137170911</v>
      </c>
      <c r="D405" s="18">
        <v>201674725</v>
      </c>
      <c r="E405" s="18">
        <v>129363486.38</v>
      </c>
      <c r="F405" s="19">
        <f t="shared" si="62"/>
        <v>94.308250515300571</v>
      </c>
      <c r="G405" s="19">
        <f t="shared" si="63"/>
        <v>64.144620194721966</v>
      </c>
      <c r="H405" s="20">
        <f t="shared" si="64"/>
        <v>-7807424.6200000048</v>
      </c>
      <c r="J405" s="39"/>
    </row>
    <row r="406" spans="1:10" ht="12.75" customHeight="1" x14ac:dyDescent="0.25">
      <c r="A406" s="24" t="s">
        <v>169</v>
      </c>
      <c r="B406" s="25" t="s">
        <v>4</v>
      </c>
      <c r="C406" s="26">
        <v>134733794</v>
      </c>
      <c r="D406" s="26">
        <v>185339307</v>
      </c>
      <c r="E406" s="26">
        <v>123981752.38</v>
      </c>
      <c r="F406" s="27">
        <f t="shared" si="62"/>
        <v>92.019788576576417</v>
      </c>
      <c r="G406" s="27">
        <f t="shared" si="63"/>
        <v>66.894472838403345</v>
      </c>
      <c r="H406" s="28">
        <f t="shared" si="64"/>
        <v>-10752041.620000005</v>
      </c>
      <c r="J406" s="39"/>
    </row>
    <row r="407" spans="1:10" ht="12.75" customHeight="1" x14ac:dyDescent="0.25">
      <c r="A407" s="24" t="s">
        <v>170</v>
      </c>
      <c r="B407" s="25" t="s">
        <v>332</v>
      </c>
      <c r="C407" s="26">
        <v>2437117</v>
      </c>
      <c r="D407" s="26">
        <v>16335418</v>
      </c>
      <c r="E407" s="26">
        <v>5381734</v>
      </c>
      <c r="F407" s="27">
        <f t="shared" si="62"/>
        <v>220.82378482444628</v>
      </c>
      <c r="G407" s="27">
        <f t="shared" si="63"/>
        <v>32.945186955118018</v>
      </c>
      <c r="H407" s="28">
        <f t="shared" si="64"/>
        <v>2944617</v>
      </c>
      <c r="J407" s="39"/>
    </row>
    <row r="408" spans="1:10" ht="12.75" customHeight="1" x14ac:dyDescent="0.25">
      <c r="A408" s="22" t="s">
        <v>293</v>
      </c>
      <c r="B408" s="17" t="s">
        <v>113</v>
      </c>
      <c r="C408" s="18">
        <v>862391675.48000002</v>
      </c>
      <c r="D408" s="18">
        <v>1454837637</v>
      </c>
      <c r="E408" s="18">
        <v>1316576791.03</v>
      </c>
      <c r="F408" s="19">
        <f t="shared" si="62"/>
        <v>152.66575831651022</v>
      </c>
      <c r="G408" s="19">
        <f t="shared" si="63"/>
        <v>90.496475864131085</v>
      </c>
      <c r="H408" s="20">
        <f t="shared" si="64"/>
        <v>454185115.54999995</v>
      </c>
      <c r="J408" s="39"/>
    </row>
    <row r="409" spans="1:10" ht="12.75" customHeight="1" x14ac:dyDescent="0.25">
      <c r="A409" s="24" t="s">
        <v>169</v>
      </c>
      <c r="B409" s="25" t="s">
        <v>4</v>
      </c>
      <c r="C409" s="26">
        <v>717315880.11000001</v>
      </c>
      <c r="D409" s="26">
        <v>1113103124</v>
      </c>
      <c r="E409" s="26">
        <v>1019953051.38</v>
      </c>
      <c r="F409" s="27">
        <f t="shared" si="62"/>
        <v>142.19022325611846</v>
      </c>
      <c r="G409" s="27">
        <f t="shared" si="63"/>
        <v>91.631496614144808</v>
      </c>
      <c r="H409" s="28">
        <f t="shared" si="64"/>
        <v>302637171.26999998</v>
      </c>
      <c r="J409" s="39"/>
    </row>
    <row r="410" spans="1:10" ht="12.75" customHeight="1" x14ac:dyDescent="0.25">
      <c r="A410" s="24" t="s">
        <v>170</v>
      </c>
      <c r="B410" s="25" t="s">
        <v>332</v>
      </c>
      <c r="C410" s="26">
        <v>145075795.37</v>
      </c>
      <c r="D410" s="26">
        <v>341734513</v>
      </c>
      <c r="E410" s="26">
        <v>296623739.64999998</v>
      </c>
      <c r="F410" s="27">
        <f t="shared" si="62"/>
        <v>204.46121897418757</v>
      </c>
      <c r="G410" s="27">
        <f t="shared" si="63"/>
        <v>86.799468115179806</v>
      </c>
      <c r="H410" s="28">
        <f t="shared" si="64"/>
        <v>151547944.27999997</v>
      </c>
      <c r="J410" s="39"/>
    </row>
    <row r="411" spans="1:10" ht="12.75" customHeight="1" x14ac:dyDescent="0.25">
      <c r="A411" s="22" t="s">
        <v>294</v>
      </c>
      <c r="B411" s="17" t="s">
        <v>114</v>
      </c>
      <c r="C411" s="18">
        <v>287228389.04000002</v>
      </c>
      <c r="D411" s="18">
        <v>516235681</v>
      </c>
      <c r="E411" s="18">
        <v>423878525.64999998</v>
      </c>
      <c r="F411" s="19">
        <f t="shared" si="62"/>
        <v>147.57542841316072</v>
      </c>
      <c r="G411" s="19">
        <f t="shared" si="63"/>
        <v>82.109497900049249</v>
      </c>
      <c r="H411" s="20">
        <f t="shared" si="64"/>
        <v>136650136.60999995</v>
      </c>
      <c r="J411" s="39"/>
    </row>
    <row r="412" spans="1:10" ht="12.75" customHeight="1" x14ac:dyDescent="0.25">
      <c r="A412" s="24" t="s">
        <v>169</v>
      </c>
      <c r="B412" s="25" t="s">
        <v>4</v>
      </c>
      <c r="C412" s="26">
        <v>281121403.88999999</v>
      </c>
      <c r="D412" s="26">
        <v>492342210</v>
      </c>
      <c r="E412" s="26">
        <v>420180021.43000001</v>
      </c>
      <c r="F412" s="27">
        <f t="shared" si="62"/>
        <v>149.46568123799364</v>
      </c>
      <c r="G412" s="27">
        <f t="shared" si="63"/>
        <v>85.343083102706146</v>
      </c>
      <c r="H412" s="28">
        <f t="shared" si="64"/>
        <v>139058617.54000002</v>
      </c>
      <c r="J412" s="39"/>
    </row>
    <row r="413" spans="1:10" ht="12.75" customHeight="1" x14ac:dyDescent="0.25">
      <c r="A413" s="24" t="s">
        <v>170</v>
      </c>
      <c r="B413" s="25" t="s">
        <v>332</v>
      </c>
      <c r="C413" s="26">
        <v>6106985.1500000004</v>
      </c>
      <c r="D413" s="26">
        <v>23893471</v>
      </c>
      <c r="E413" s="26">
        <v>3698504.22</v>
      </c>
      <c r="F413" s="27">
        <f t="shared" si="62"/>
        <v>60.56186693036252</v>
      </c>
      <c r="G413" s="27">
        <f t="shared" si="63"/>
        <v>15.479141645012565</v>
      </c>
      <c r="H413" s="28">
        <f t="shared" si="64"/>
        <v>-2408480.9300000002</v>
      </c>
      <c r="J413" s="39"/>
    </row>
    <row r="414" spans="1:10" ht="12.75" customHeight="1" x14ac:dyDescent="0.25">
      <c r="A414" s="22" t="s">
        <v>295</v>
      </c>
      <c r="B414" s="17" t="s">
        <v>115</v>
      </c>
      <c r="C414" s="18">
        <v>948196384.16999996</v>
      </c>
      <c r="D414" s="18">
        <v>1724820026</v>
      </c>
      <c r="E414" s="18">
        <v>1475273173.1700001</v>
      </c>
      <c r="F414" s="19">
        <f t="shared" si="62"/>
        <v>155.58730214536462</v>
      </c>
      <c r="G414" s="19">
        <f t="shared" si="63"/>
        <v>85.5320062923481</v>
      </c>
      <c r="H414" s="20">
        <f t="shared" si="64"/>
        <v>527076789.00000012</v>
      </c>
      <c r="J414" s="39"/>
    </row>
    <row r="415" spans="1:10" ht="12.75" customHeight="1" x14ac:dyDescent="0.25">
      <c r="A415" s="24" t="s">
        <v>169</v>
      </c>
      <c r="B415" s="25" t="s">
        <v>4</v>
      </c>
      <c r="C415" s="26">
        <v>882812934.25</v>
      </c>
      <c r="D415" s="26">
        <v>1567657820</v>
      </c>
      <c r="E415" s="26">
        <v>1339265445.6700001</v>
      </c>
      <c r="F415" s="27">
        <f t="shared" si="62"/>
        <v>151.70432984285424</v>
      </c>
      <c r="G415" s="27">
        <f t="shared" si="63"/>
        <v>85.430980446357879</v>
      </c>
      <c r="H415" s="28">
        <f t="shared" si="64"/>
        <v>456452511.42000008</v>
      </c>
      <c r="J415" s="39"/>
    </row>
    <row r="416" spans="1:10" ht="12.75" customHeight="1" x14ac:dyDescent="0.25">
      <c r="A416" s="24" t="s">
        <v>170</v>
      </c>
      <c r="B416" s="25" t="s">
        <v>332</v>
      </c>
      <c r="C416" s="26">
        <v>65383449.920000002</v>
      </c>
      <c r="D416" s="26">
        <v>157162206</v>
      </c>
      <c r="E416" s="26">
        <v>136007727.5</v>
      </c>
      <c r="F416" s="27">
        <f t="shared" si="62"/>
        <v>208.01552635477697</v>
      </c>
      <c r="G416" s="27">
        <f t="shared" si="63"/>
        <v>86.539716488835751</v>
      </c>
      <c r="H416" s="28">
        <f t="shared" si="64"/>
        <v>70624277.579999998</v>
      </c>
      <c r="J416" s="39"/>
    </row>
    <row r="417" spans="1:10" ht="12.75" customHeight="1" x14ac:dyDescent="0.25">
      <c r="A417" s="22" t="s">
        <v>296</v>
      </c>
      <c r="B417" s="17" t="s">
        <v>116</v>
      </c>
      <c r="C417" s="18">
        <v>708823872.35000002</v>
      </c>
      <c r="D417" s="18">
        <v>1106357236</v>
      </c>
      <c r="E417" s="18">
        <v>1003926295.51</v>
      </c>
      <c r="F417" s="19">
        <f t="shared" si="62"/>
        <v>141.63268685937902</v>
      </c>
      <c r="G417" s="19">
        <f t="shared" si="63"/>
        <v>90.741603420940606</v>
      </c>
      <c r="H417" s="20">
        <f t="shared" si="64"/>
        <v>295102423.15999997</v>
      </c>
      <c r="J417" s="39"/>
    </row>
    <row r="418" spans="1:10" ht="12.75" customHeight="1" x14ac:dyDescent="0.25">
      <c r="A418" s="24" t="s">
        <v>169</v>
      </c>
      <c r="B418" s="25" t="s">
        <v>4</v>
      </c>
      <c r="C418" s="26">
        <v>687798754.88999999</v>
      </c>
      <c r="D418" s="26">
        <v>997320255</v>
      </c>
      <c r="E418" s="26">
        <v>986248135.90999997</v>
      </c>
      <c r="F418" s="27">
        <f t="shared" si="62"/>
        <v>143.39196296854755</v>
      </c>
      <c r="G418" s="27">
        <f t="shared" si="63"/>
        <v>98.889813073133652</v>
      </c>
      <c r="H418" s="28">
        <f t="shared" si="64"/>
        <v>298449381.01999998</v>
      </c>
      <c r="J418" s="39"/>
    </row>
    <row r="419" spans="1:10" ht="12.75" customHeight="1" x14ac:dyDescent="0.25">
      <c r="A419" s="24" t="s">
        <v>170</v>
      </c>
      <c r="B419" s="25" t="s">
        <v>332</v>
      </c>
      <c r="C419" s="26">
        <v>21025117.460000001</v>
      </c>
      <c r="D419" s="26">
        <v>109036981</v>
      </c>
      <c r="E419" s="26">
        <v>17678159.600000001</v>
      </c>
      <c r="F419" s="27">
        <f t="shared" ref="F419:F477" si="71">IF(C419=0,"x",E419/C419*100)</f>
        <v>84.081145485310401</v>
      </c>
      <c r="G419" s="27">
        <f t="shared" ref="G419:G477" si="72">IF(D419=0,"x",E419/D419*100)</f>
        <v>16.212994378485224</v>
      </c>
      <c r="H419" s="28">
        <f t="shared" si="64"/>
        <v>-3346957.8599999994</v>
      </c>
      <c r="J419" s="39"/>
    </row>
    <row r="420" spans="1:10" ht="12.75" customHeight="1" x14ac:dyDescent="0.25">
      <c r="A420" s="22" t="s">
        <v>297</v>
      </c>
      <c r="B420" s="17" t="s">
        <v>117</v>
      </c>
      <c r="C420" s="18">
        <v>922164796.41999996</v>
      </c>
      <c r="D420" s="18">
        <v>1628017473</v>
      </c>
      <c r="E420" s="18">
        <v>1303091934.75</v>
      </c>
      <c r="F420" s="19">
        <f t="shared" si="71"/>
        <v>141.30792454980104</v>
      </c>
      <c r="G420" s="19">
        <f t="shared" si="72"/>
        <v>80.041643063495542</v>
      </c>
      <c r="H420" s="20">
        <f t="shared" ref="H420:H478" si="73">+E420-C420</f>
        <v>380927138.33000004</v>
      </c>
      <c r="J420" s="39"/>
    </row>
    <row r="421" spans="1:10" ht="12.75" customHeight="1" x14ac:dyDescent="0.25">
      <c r="A421" s="24" t="s">
        <v>169</v>
      </c>
      <c r="B421" s="25" t="s">
        <v>4</v>
      </c>
      <c r="C421" s="26">
        <v>911454683.71000004</v>
      </c>
      <c r="D421" s="26">
        <v>1566059448</v>
      </c>
      <c r="E421" s="26">
        <v>1280642333.1800001</v>
      </c>
      <c r="F421" s="27">
        <f t="shared" si="71"/>
        <v>140.505321445851</v>
      </c>
      <c r="G421" s="27">
        <f t="shared" si="72"/>
        <v>81.774822457442241</v>
      </c>
      <c r="H421" s="28">
        <f t="shared" si="73"/>
        <v>369187649.47000003</v>
      </c>
      <c r="J421" s="39"/>
    </row>
    <row r="422" spans="1:10" ht="12.75" customHeight="1" x14ac:dyDescent="0.25">
      <c r="A422" s="24" t="s">
        <v>170</v>
      </c>
      <c r="B422" s="25" t="s">
        <v>332</v>
      </c>
      <c r="C422" s="26">
        <v>10710112.710000001</v>
      </c>
      <c r="D422" s="26">
        <v>61958025</v>
      </c>
      <c r="E422" s="26">
        <v>22449601.57</v>
      </c>
      <c r="F422" s="27">
        <f t="shared" si="71"/>
        <v>209.61125412843575</v>
      </c>
      <c r="G422" s="27">
        <f t="shared" si="72"/>
        <v>36.233565498577462</v>
      </c>
      <c r="H422" s="28">
        <f t="shared" si="73"/>
        <v>11739488.859999999</v>
      </c>
      <c r="J422" s="39"/>
    </row>
    <row r="423" spans="1:10" ht="12.75" customHeight="1" x14ac:dyDescent="0.25">
      <c r="A423" s="22" t="s">
        <v>298</v>
      </c>
      <c r="B423" s="17" t="s">
        <v>118</v>
      </c>
      <c r="C423" s="18">
        <v>43697899.030000001</v>
      </c>
      <c r="D423" s="18">
        <v>62316000</v>
      </c>
      <c r="E423" s="18">
        <v>47475335.93</v>
      </c>
      <c r="F423" s="19">
        <f t="shared" si="71"/>
        <v>108.6444359656895</v>
      </c>
      <c r="G423" s="19">
        <f t="shared" si="72"/>
        <v>76.184825614609409</v>
      </c>
      <c r="H423" s="20">
        <f t="shared" si="73"/>
        <v>3777436.8999999985</v>
      </c>
      <c r="J423" s="39"/>
    </row>
    <row r="424" spans="1:10" ht="12.75" customHeight="1" x14ac:dyDescent="0.25">
      <c r="A424" s="24" t="s">
        <v>169</v>
      </c>
      <c r="B424" s="25" t="s">
        <v>4</v>
      </c>
      <c r="C424" s="26">
        <v>42970550.07</v>
      </c>
      <c r="D424" s="26">
        <v>60416000</v>
      </c>
      <c r="E424" s="26">
        <v>47152219.299999997</v>
      </c>
      <c r="F424" s="27">
        <f t="shared" si="71"/>
        <v>109.73147707717952</v>
      </c>
      <c r="G424" s="27">
        <f t="shared" si="72"/>
        <v>78.045913830773301</v>
      </c>
      <c r="H424" s="28">
        <f t="shared" si="73"/>
        <v>4181669.2299999967</v>
      </c>
      <c r="J424" s="39"/>
    </row>
    <row r="425" spans="1:10" ht="12.75" customHeight="1" x14ac:dyDescent="0.25">
      <c r="A425" s="24" t="s">
        <v>170</v>
      </c>
      <c r="B425" s="25" t="s">
        <v>332</v>
      </c>
      <c r="C425" s="26">
        <v>727348.96</v>
      </c>
      <c r="D425" s="26">
        <v>1900000</v>
      </c>
      <c r="E425" s="26">
        <v>323116.63</v>
      </c>
      <c r="F425" s="27">
        <f t="shared" si="71"/>
        <v>44.423880113886469</v>
      </c>
      <c r="G425" s="27">
        <f t="shared" si="72"/>
        <v>17.006138421052633</v>
      </c>
      <c r="H425" s="28">
        <f t="shared" si="73"/>
        <v>-404232.32999999996</v>
      </c>
      <c r="J425" s="39"/>
    </row>
    <row r="426" spans="1:10" ht="12.75" customHeight="1" x14ac:dyDescent="0.25">
      <c r="A426" s="22" t="s">
        <v>299</v>
      </c>
      <c r="B426" s="17" t="s">
        <v>119</v>
      </c>
      <c r="C426" s="18">
        <v>193876178.22</v>
      </c>
      <c r="D426" s="18">
        <v>402489422</v>
      </c>
      <c r="E426" s="18">
        <v>349604765.41000003</v>
      </c>
      <c r="F426" s="19">
        <f t="shared" si="71"/>
        <v>180.32373477740407</v>
      </c>
      <c r="G426" s="19">
        <f t="shared" si="72"/>
        <v>86.860609571498259</v>
      </c>
      <c r="H426" s="20">
        <f t="shared" si="73"/>
        <v>155728587.19000003</v>
      </c>
      <c r="J426" s="39"/>
    </row>
    <row r="427" spans="1:10" ht="12.75" customHeight="1" x14ac:dyDescent="0.25">
      <c r="A427" s="24" t="s">
        <v>169</v>
      </c>
      <c r="B427" s="25" t="s">
        <v>4</v>
      </c>
      <c r="C427" s="26">
        <v>186122777.22999999</v>
      </c>
      <c r="D427" s="26">
        <v>372142094</v>
      </c>
      <c r="E427" s="26">
        <v>344858141.72000003</v>
      </c>
      <c r="F427" s="27">
        <f t="shared" si="71"/>
        <v>185.28529761504896</v>
      </c>
      <c r="G427" s="27">
        <f t="shared" si="72"/>
        <v>92.668404698125883</v>
      </c>
      <c r="H427" s="28">
        <f t="shared" si="73"/>
        <v>158735364.49000004</v>
      </c>
      <c r="J427" s="39"/>
    </row>
    <row r="428" spans="1:10" ht="12.75" customHeight="1" x14ac:dyDescent="0.25">
      <c r="A428" s="24" t="s">
        <v>170</v>
      </c>
      <c r="B428" s="25" t="s">
        <v>332</v>
      </c>
      <c r="C428" s="26">
        <v>7753400.9900000002</v>
      </c>
      <c r="D428" s="26">
        <v>30347328</v>
      </c>
      <c r="E428" s="26">
        <v>4746623.6900000004</v>
      </c>
      <c r="F428" s="27">
        <f t="shared" si="71"/>
        <v>61.21989171103094</v>
      </c>
      <c r="G428" s="27">
        <f t="shared" si="72"/>
        <v>15.640993796883865</v>
      </c>
      <c r="H428" s="28">
        <f t="shared" si="73"/>
        <v>-3006777.3</v>
      </c>
      <c r="J428" s="39"/>
    </row>
    <row r="429" spans="1:10" ht="12.75" customHeight="1" x14ac:dyDescent="0.25">
      <c r="A429" s="22" t="s">
        <v>300</v>
      </c>
      <c r="B429" s="17" t="s">
        <v>120</v>
      </c>
      <c r="C429" s="18">
        <v>472516418.57999998</v>
      </c>
      <c r="D429" s="18">
        <v>741896413</v>
      </c>
      <c r="E429" s="18">
        <v>618887479.76999998</v>
      </c>
      <c r="F429" s="19">
        <f t="shared" si="71"/>
        <v>130.97692597219634</v>
      </c>
      <c r="G429" s="19">
        <f t="shared" si="72"/>
        <v>83.419661953534742</v>
      </c>
      <c r="H429" s="20">
        <f t="shared" si="73"/>
        <v>146371061.19</v>
      </c>
      <c r="J429" s="39"/>
    </row>
    <row r="430" spans="1:10" ht="12.75" customHeight="1" x14ac:dyDescent="0.25">
      <c r="A430" s="24" t="s">
        <v>169</v>
      </c>
      <c r="B430" s="25" t="s">
        <v>4</v>
      </c>
      <c r="C430" s="26">
        <v>449552361.29000002</v>
      </c>
      <c r="D430" s="26">
        <v>717912864</v>
      </c>
      <c r="E430" s="26">
        <v>606130373.66999996</v>
      </c>
      <c r="F430" s="27">
        <f t="shared" si="71"/>
        <v>134.82976086049155</v>
      </c>
      <c r="G430" s="27">
        <f t="shared" si="72"/>
        <v>84.429518408796739</v>
      </c>
      <c r="H430" s="28">
        <f t="shared" si="73"/>
        <v>156578012.37999994</v>
      </c>
      <c r="J430" s="39"/>
    </row>
    <row r="431" spans="1:10" ht="12.75" customHeight="1" x14ac:dyDescent="0.25">
      <c r="A431" s="24" t="s">
        <v>170</v>
      </c>
      <c r="B431" s="25" t="s">
        <v>332</v>
      </c>
      <c r="C431" s="26">
        <v>22964057.289999999</v>
      </c>
      <c r="D431" s="26">
        <v>23983549</v>
      </c>
      <c r="E431" s="26">
        <v>12757106.1</v>
      </c>
      <c r="F431" s="27">
        <f t="shared" si="71"/>
        <v>55.552492048324794</v>
      </c>
      <c r="G431" s="27">
        <f t="shared" si="72"/>
        <v>53.191069011512852</v>
      </c>
      <c r="H431" s="28">
        <f t="shared" si="73"/>
        <v>-10206951.189999999</v>
      </c>
      <c r="J431" s="39"/>
    </row>
    <row r="432" spans="1:10" ht="12.75" customHeight="1" x14ac:dyDescent="0.25">
      <c r="A432" s="22" t="s">
        <v>369</v>
      </c>
      <c r="B432" s="17" t="s">
        <v>370</v>
      </c>
      <c r="C432" s="18"/>
      <c r="D432" s="18">
        <v>199602501</v>
      </c>
      <c r="E432" s="18">
        <v>147483579.88999999</v>
      </c>
      <c r="F432" s="27" t="str">
        <f t="shared" ref="F432:F434" si="74">IF(C432=0,"x",E432/C432*100)</f>
        <v>x</v>
      </c>
      <c r="G432" s="27">
        <f t="shared" ref="G432:G434" si="75">IF(D432=0,"x",E432/D432*100)</f>
        <v>73.888643254024146</v>
      </c>
      <c r="H432" s="28">
        <f t="shared" ref="H432:H434" si="76">+E432-C432</f>
        <v>147483579.88999999</v>
      </c>
      <c r="J432" s="39"/>
    </row>
    <row r="433" spans="1:10" ht="12.75" customHeight="1" x14ac:dyDescent="0.25">
      <c r="A433" s="24" t="s">
        <v>169</v>
      </c>
      <c r="B433" s="25" t="s">
        <v>4</v>
      </c>
      <c r="C433" s="26"/>
      <c r="D433" s="26">
        <v>188423427</v>
      </c>
      <c r="E433" s="26">
        <v>135832969</v>
      </c>
      <c r="F433" s="27" t="str">
        <f t="shared" si="74"/>
        <v>x</v>
      </c>
      <c r="G433" s="27">
        <f t="shared" si="75"/>
        <v>72.089214787500921</v>
      </c>
      <c r="H433" s="28">
        <f t="shared" si="76"/>
        <v>135832969</v>
      </c>
      <c r="J433" s="39"/>
    </row>
    <row r="434" spans="1:10" ht="12.75" customHeight="1" x14ac:dyDescent="0.25">
      <c r="A434" s="24" t="s">
        <v>170</v>
      </c>
      <c r="B434" s="25" t="s">
        <v>332</v>
      </c>
      <c r="C434" s="26"/>
      <c r="D434" s="26">
        <v>11179074</v>
      </c>
      <c r="E434" s="26">
        <v>11650610.890000001</v>
      </c>
      <c r="F434" s="27" t="str">
        <f t="shared" si="74"/>
        <v>x</v>
      </c>
      <c r="G434" s="27">
        <f t="shared" si="75"/>
        <v>104.21803174395303</v>
      </c>
      <c r="H434" s="28">
        <f t="shared" si="76"/>
        <v>11650610.890000001</v>
      </c>
      <c r="J434" s="39"/>
    </row>
    <row r="435" spans="1:10" ht="12.75" customHeight="1" x14ac:dyDescent="0.25">
      <c r="A435" s="22" t="s">
        <v>301</v>
      </c>
      <c r="B435" s="17" t="s">
        <v>121</v>
      </c>
      <c r="C435" s="18">
        <v>1893643727.4400001</v>
      </c>
      <c r="D435" s="18">
        <v>3097953434</v>
      </c>
      <c r="E435" s="18">
        <v>2658104322.54</v>
      </c>
      <c r="F435" s="19">
        <f t="shared" si="71"/>
        <v>140.36982163130904</v>
      </c>
      <c r="G435" s="19">
        <f t="shared" si="72"/>
        <v>85.801945677018196</v>
      </c>
      <c r="H435" s="20">
        <f t="shared" si="73"/>
        <v>764460595.0999999</v>
      </c>
      <c r="J435" s="39"/>
    </row>
    <row r="436" spans="1:10" ht="12.75" customHeight="1" x14ac:dyDescent="0.25">
      <c r="A436" s="24" t="s">
        <v>169</v>
      </c>
      <c r="B436" s="25" t="s">
        <v>4</v>
      </c>
      <c r="C436" s="26">
        <v>1849510369.1300001</v>
      </c>
      <c r="D436" s="26">
        <v>3007913434</v>
      </c>
      <c r="E436" s="26">
        <v>2618039532.79</v>
      </c>
      <c r="F436" s="27">
        <f t="shared" si="71"/>
        <v>141.55311462360234</v>
      </c>
      <c r="G436" s="27">
        <f t="shared" si="72"/>
        <v>87.038393565351527</v>
      </c>
      <c r="H436" s="28">
        <f t="shared" si="73"/>
        <v>768529163.65999985</v>
      </c>
      <c r="J436" s="39"/>
    </row>
    <row r="437" spans="1:10" ht="12.75" customHeight="1" x14ac:dyDescent="0.25">
      <c r="A437" s="24" t="s">
        <v>170</v>
      </c>
      <c r="B437" s="25" t="s">
        <v>332</v>
      </c>
      <c r="C437" s="26">
        <v>44133358.310000002</v>
      </c>
      <c r="D437" s="26">
        <v>90040000</v>
      </c>
      <c r="E437" s="26">
        <v>40064789.75</v>
      </c>
      <c r="F437" s="27">
        <f t="shared" si="71"/>
        <v>90.781194280703261</v>
      </c>
      <c r="G437" s="27">
        <f t="shared" si="72"/>
        <v>44.496656763660596</v>
      </c>
      <c r="H437" s="28">
        <f t="shared" si="73"/>
        <v>-4068568.5600000024</v>
      </c>
      <c r="J437" s="39"/>
    </row>
    <row r="438" spans="1:10" ht="12.75" customHeight="1" x14ac:dyDescent="0.25">
      <c r="A438" s="21">
        <v>38655</v>
      </c>
      <c r="B438" s="17" t="s">
        <v>412</v>
      </c>
      <c r="C438" s="18">
        <v>13262177.199999999</v>
      </c>
      <c r="D438" s="18">
        <v>19866310</v>
      </c>
      <c r="E438" s="18">
        <v>13297099.720000001</v>
      </c>
      <c r="F438" s="19">
        <f t="shared" si="71"/>
        <v>100.26332418481032</v>
      </c>
      <c r="G438" s="19">
        <f t="shared" si="72"/>
        <v>66.932911647910458</v>
      </c>
      <c r="H438" s="20">
        <f t="shared" si="73"/>
        <v>34922.520000001416</v>
      </c>
      <c r="J438" s="39"/>
    </row>
    <row r="439" spans="1:10" ht="12.75" customHeight="1" x14ac:dyDescent="0.25">
      <c r="A439" s="24" t="s">
        <v>169</v>
      </c>
      <c r="B439" s="25" t="s">
        <v>4</v>
      </c>
      <c r="C439" s="26">
        <v>12620113.32</v>
      </c>
      <c r="D439" s="26">
        <v>19216310</v>
      </c>
      <c r="E439" s="26">
        <v>13132787.91</v>
      </c>
      <c r="F439" s="27">
        <f t="shared" si="71"/>
        <v>104.06236122450285</v>
      </c>
      <c r="G439" s="27">
        <f t="shared" si="72"/>
        <v>68.341882026257906</v>
      </c>
      <c r="H439" s="28">
        <f t="shared" si="73"/>
        <v>512674.58999999985</v>
      </c>
      <c r="J439" s="39"/>
    </row>
    <row r="440" spans="1:10" ht="12.75" customHeight="1" x14ac:dyDescent="0.25">
      <c r="A440" s="24" t="s">
        <v>170</v>
      </c>
      <c r="B440" s="25" t="s">
        <v>332</v>
      </c>
      <c r="C440" s="26">
        <v>642063.88</v>
      </c>
      <c r="D440" s="26">
        <v>650000</v>
      </c>
      <c r="E440" s="26">
        <v>164311.81</v>
      </c>
      <c r="F440" s="27">
        <f t="shared" si="71"/>
        <v>25.591193511773312</v>
      </c>
      <c r="G440" s="27">
        <f t="shared" si="72"/>
        <v>25.278739999999999</v>
      </c>
      <c r="H440" s="28">
        <f t="shared" si="73"/>
        <v>-477752.07</v>
      </c>
      <c r="J440" s="39"/>
    </row>
    <row r="441" spans="1:10" ht="12.75" customHeight="1" x14ac:dyDescent="0.25">
      <c r="A441" s="22" t="s">
        <v>302</v>
      </c>
      <c r="B441" s="17" t="s">
        <v>122</v>
      </c>
      <c r="C441" s="18">
        <v>7948366.4000000004</v>
      </c>
      <c r="D441" s="18">
        <v>14806777</v>
      </c>
      <c r="E441" s="18">
        <v>6573324.8700000001</v>
      </c>
      <c r="F441" s="19">
        <f t="shared" si="71"/>
        <v>82.700325314645781</v>
      </c>
      <c r="G441" s="19">
        <f t="shared" si="72"/>
        <v>44.394028963899437</v>
      </c>
      <c r="H441" s="20">
        <f t="shared" si="73"/>
        <v>-1375041.5300000003</v>
      </c>
      <c r="J441" s="39"/>
    </row>
    <row r="442" spans="1:10" ht="12.75" customHeight="1" x14ac:dyDescent="0.25">
      <c r="A442" s="24" t="s">
        <v>169</v>
      </c>
      <c r="B442" s="25" t="s">
        <v>4</v>
      </c>
      <c r="C442" s="26">
        <v>6345480.6500000004</v>
      </c>
      <c r="D442" s="26">
        <v>10998727</v>
      </c>
      <c r="E442" s="26">
        <v>5758020.4199999999</v>
      </c>
      <c r="F442" s="27">
        <f t="shared" si="71"/>
        <v>90.742068845486116</v>
      </c>
      <c r="G442" s="27">
        <f t="shared" si="72"/>
        <v>52.351698701131497</v>
      </c>
      <c r="H442" s="28">
        <f t="shared" si="73"/>
        <v>-587460.23000000045</v>
      </c>
      <c r="J442" s="39"/>
    </row>
    <row r="443" spans="1:10" ht="12.75" customHeight="1" x14ac:dyDescent="0.25">
      <c r="A443" s="24" t="s">
        <v>170</v>
      </c>
      <c r="B443" s="25" t="s">
        <v>332</v>
      </c>
      <c r="C443" s="26">
        <v>1602885.75</v>
      </c>
      <c r="D443" s="26">
        <v>3808050</v>
      </c>
      <c r="E443" s="26">
        <v>815304.45</v>
      </c>
      <c r="F443" s="27">
        <f t="shared" si="71"/>
        <v>50.864788709987593</v>
      </c>
      <c r="G443" s="27">
        <f t="shared" si="72"/>
        <v>21.41002481585063</v>
      </c>
      <c r="H443" s="28">
        <f t="shared" si="73"/>
        <v>-787581.3</v>
      </c>
      <c r="J443" s="39"/>
    </row>
    <row r="444" spans="1:10" ht="12.75" customHeight="1" x14ac:dyDescent="0.25">
      <c r="A444" s="22" t="s">
        <v>303</v>
      </c>
      <c r="B444" s="17" t="s">
        <v>123</v>
      </c>
      <c r="C444" s="18">
        <v>179757181.72999999</v>
      </c>
      <c r="D444" s="18">
        <v>211445767</v>
      </c>
      <c r="E444" s="18">
        <v>167257043.15000001</v>
      </c>
      <c r="F444" s="19">
        <f t="shared" si="71"/>
        <v>93.046097819459845</v>
      </c>
      <c r="G444" s="19">
        <f t="shared" si="72"/>
        <v>79.10162758188487</v>
      </c>
      <c r="H444" s="20">
        <f t="shared" si="73"/>
        <v>-12500138.579999983</v>
      </c>
      <c r="J444" s="39"/>
    </row>
    <row r="445" spans="1:10" ht="12.75" customHeight="1" x14ac:dyDescent="0.25">
      <c r="A445" s="24" t="s">
        <v>169</v>
      </c>
      <c r="B445" s="25" t="s">
        <v>4</v>
      </c>
      <c r="C445" s="26">
        <v>137486716.91</v>
      </c>
      <c r="D445" s="26">
        <v>200690617</v>
      </c>
      <c r="E445" s="26">
        <v>161908597.55000001</v>
      </c>
      <c r="F445" s="27">
        <f>IF(C445=0,"x",E445/C445*100)</f>
        <v>117.76308372828976</v>
      </c>
      <c r="G445" s="27">
        <f t="shared" si="72"/>
        <v>80.675718661027389</v>
      </c>
      <c r="H445" s="28">
        <f t="shared" si="73"/>
        <v>24421880.640000015</v>
      </c>
      <c r="J445" s="39"/>
    </row>
    <row r="446" spans="1:10" ht="12.75" customHeight="1" x14ac:dyDescent="0.25">
      <c r="A446" s="24" t="s">
        <v>170</v>
      </c>
      <c r="B446" s="25" t="s">
        <v>332</v>
      </c>
      <c r="C446" s="26">
        <v>42270464.82</v>
      </c>
      <c r="D446" s="26">
        <v>10755150</v>
      </c>
      <c r="E446" s="26">
        <v>5348445.5999999996</v>
      </c>
      <c r="F446" s="27">
        <f t="shared" ref="F446:F447" si="77">IF(C446=0,"x",E446/C446*100)</f>
        <v>12.652914092085915</v>
      </c>
      <c r="G446" s="27">
        <f t="shared" si="72"/>
        <v>49.729158589141015</v>
      </c>
      <c r="H446" s="28">
        <f t="shared" si="73"/>
        <v>-36922019.219999999</v>
      </c>
      <c r="J446" s="39"/>
    </row>
    <row r="447" spans="1:10" ht="12.75" customHeight="1" x14ac:dyDescent="0.25">
      <c r="A447" s="16" t="s">
        <v>304</v>
      </c>
      <c r="B447" s="29" t="s">
        <v>413</v>
      </c>
      <c r="C447" s="30">
        <v>35396974.649999999</v>
      </c>
      <c r="D447" s="30">
        <v>0</v>
      </c>
      <c r="E447" s="30"/>
      <c r="F447" s="19">
        <f t="shared" si="77"/>
        <v>0</v>
      </c>
      <c r="G447" s="19" t="str">
        <f t="shared" si="72"/>
        <v>x</v>
      </c>
      <c r="H447" s="31">
        <f t="shared" si="73"/>
        <v>-35396974.649999999</v>
      </c>
      <c r="J447" s="39"/>
    </row>
    <row r="448" spans="1:10" ht="12.75" customHeight="1" x14ac:dyDescent="0.25">
      <c r="A448" s="22" t="s">
        <v>305</v>
      </c>
      <c r="B448" s="29" t="s">
        <v>124</v>
      </c>
      <c r="C448" s="18">
        <v>35200097.600000001</v>
      </c>
      <c r="D448" s="18">
        <v>0</v>
      </c>
      <c r="E448" s="18"/>
      <c r="F448" s="19">
        <f t="shared" si="71"/>
        <v>0</v>
      </c>
      <c r="G448" s="19" t="str">
        <f t="shared" si="72"/>
        <v>x</v>
      </c>
      <c r="H448" s="20">
        <f t="shared" si="73"/>
        <v>-35200097.600000001</v>
      </c>
      <c r="J448" s="39"/>
    </row>
    <row r="449" spans="1:10" ht="12.75" customHeight="1" x14ac:dyDescent="0.25">
      <c r="A449" s="24" t="s">
        <v>169</v>
      </c>
      <c r="B449" s="25" t="s">
        <v>4</v>
      </c>
      <c r="C449" s="26">
        <v>35119384.780000001</v>
      </c>
      <c r="D449" s="26">
        <v>0</v>
      </c>
      <c r="E449" s="26"/>
      <c r="F449" s="27">
        <f t="shared" si="71"/>
        <v>0</v>
      </c>
      <c r="G449" s="27" t="str">
        <f t="shared" si="72"/>
        <v>x</v>
      </c>
      <c r="H449" s="28">
        <f t="shared" si="73"/>
        <v>-35119384.780000001</v>
      </c>
      <c r="J449" s="39"/>
    </row>
    <row r="450" spans="1:10" ht="12.75" customHeight="1" x14ac:dyDescent="0.25">
      <c r="A450" s="24" t="s">
        <v>170</v>
      </c>
      <c r="B450" s="25" t="s">
        <v>332</v>
      </c>
      <c r="C450" s="26">
        <v>80712.820000000007</v>
      </c>
      <c r="D450" s="26">
        <v>0</v>
      </c>
      <c r="E450" s="26"/>
      <c r="F450" s="27">
        <f t="shared" ref="F450" si="78">IF(C450=0,"x",E450/C450*100)</f>
        <v>0</v>
      </c>
      <c r="G450" s="27" t="str">
        <f t="shared" ref="G450" si="79">IF(D450=0,"x",E450/D450*100)</f>
        <v>x</v>
      </c>
      <c r="H450" s="28">
        <f t="shared" ref="H450" si="80">+E450-C450</f>
        <v>-80712.820000000007</v>
      </c>
      <c r="J450" s="39"/>
    </row>
    <row r="451" spans="1:10" ht="12.75" customHeight="1" x14ac:dyDescent="0.25">
      <c r="A451" s="22" t="s">
        <v>447</v>
      </c>
      <c r="B451" s="29" t="s">
        <v>448</v>
      </c>
      <c r="C451" s="18">
        <v>196877.05</v>
      </c>
      <c r="D451" s="18">
        <v>0</v>
      </c>
      <c r="E451" s="18"/>
      <c r="F451" s="27">
        <f t="shared" ref="F451:F453" si="81">IF(C451=0,"x",E451/C451*100)</f>
        <v>0</v>
      </c>
      <c r="G451" s="27" t="str">
        <f t="shared" ref="G451:G453" si="82">IF(D451=0,"x",E451/D451*100)</f>
        <v>x</v>
      </c>
      <c r="H451" s="28">
        <f t="shared" ref="H451:H453" si="83">+E451-C451</f>
        <v>-196877.05</v>
      </c>
      <c r="J451" s="39"/>
    </row>
    <row r="452" spans="1:10" ht="12.75" customHeight="1" x14ac:dyDescent="0.25">
      <c r="A452" s="24" t="s">
        <v>170</v>
      </c>
      <c r="B452" s="25" t="s">
        <v>332</v>
      </c>
      <c r="C452" s="26">
        <v>196877.05</v>
      </c>
      <c r="D452" s="26">
        <v>0</v>
      </c>
      <c r="E452" s="26"/>
      <c r="F452" s="27">
        <f t="shared" si="81"/>
        <v>0</v>
      </c>
      <c r="G452" s="27" t="str">
        <f t="shared" si="82"/>
        <v>x</v>
      </c>
      <c r="H452" s="28">
        <f t="shared" si="83"/>
        <v>-196877.05</v>
      </c>
      <c r="J452" s="39"/>
    </row>
    <row r="453" spans="1:10" ht="12.75" customHeight="1" x14ac:dyDescent="0.25">
      <c r="A453" s="16" t="s">
        <v>306</v>
      </c>
      <c r="B453" s="17" t="s">
        <v>126</v>
      </c>
      <c r="C453" s="30">
        <v>54301606.840000004</v>
      </c>
      <c r="D453" s="30">
        <v>105580886</v>
      </c>
      <c r="E453" s="30">
        <v>54155275.939999998</v>
      </c>
      <c r="F453" s="27">
        <f t="shared" si="81"/>
        <v>99.730521970682801</v>
      </c>
      <c r="G453" s="27">
        <f t="shared" si="82"/>
        <v>51.292689417287143</v>
      </c>
      <c r="H453" s="28">
        <f t="shared" si="83"/>
        <v>-146330.90000000596</v>
      </c>
      <c r="J453" s="39"/>
    </row>
    <row r="454" spans="1:10" ht="12.75" customHeight="1" x14ac:dyDescent="0.25">
      <c r="A454" s="22" t="s">
        <v>307</v>
      </c>
      <c r="B454" s="17" t="s">
        <v>127</v>
      </c>
      <c r="C454" s="18">
        <v>54301606.840000004</v>
      </c>
      <c r="D454" s="18">
        <v>105580886</v>
      </c>
      <c r="E454" s="18">
        <v>54155275.939999998</v>
      </c>
      <c r="F454" s="19">
        <f t="shared" si="71"/>
        <v>99.730521970682801</v>
      </c>
      <c r="G454" s="19">
        <f t="shared" si="72"/>
        <v>51.292689417287143</v>
      </c>
      <c r="H454" s="20">
        <f t="shared" si="73"/>
        <v>-146330.90000000596</v>
      </c>
      <c r="J454" s="39"/>
    </row>
    <row r="455" spans="1:10" ht="12.75" customHeight="1" x14ac:dyDescent="0.25">
      <c r="A455" s="24" t="s">
        <v>169</v>
      </c>
      <c r="B455" s="25" t="s">
        <v>4</v>
      </c>
      <c r="C455" s="26">
        <v>52982559.789999999</v>
      </c>
      <c r="D455" s="26">
        <v>77073266</v>
      </c>
      <c r="E455" s="26">
        <v>52004137</v>
      </c>
      <c r="F455" s="27">
        <f t="shared" si="71"/>
        <v>98.153311591818053</v>
      </c>
      <c r="G455" s="27">
        <f t="shared" si="72"/>
        <v>67.473638654420071</v>
      </c>
      <c r="H455" s="28">
        <f t="shared" si="73"/>
        <v>-978422.78999999911</v>
      </c>
      <c r="J455" s="39"/>
    </row>
    <row r="456" spans="1:10" ht="12.75" customHeight="1" x14ac:dyDescent="0.25">
      <c r="A456" s="24" t="s">
        <v>170</v>
      </c>
      <c r="B456" s="25" t="s">
        <v>332</v>
      </c>
      <c r="C456" s="26">
        <v>1319047.05</v>
      </c>
      <c r="D456" s="26">
        <v>28507620</v>
      </c>
      <c r="E456" s="26">
        <v>2151138.94</v>
      </c>
      <c r="F456" s="27">
        <f t="shared" si="71"/>
        <v>163.08280587868339</v>
      </c>
      <c r="G456" s="27">
        <f t="shared" si="72"/>
        <v>7.545838410923114</v>
      </c>
      <c r="H456" s="28">
        <f t="shared" si="73"/>
        <v>832091.8899999999</v>
      </c>
      <c r="J456" s="39"/>
    </row>
    <row r="457" spans="1:10" ht="12.75" customHeight="1" x14ac:dyDescent="0.25">
      <c r="A457" s="16" t="s">
        <v>371</v>
      </c>
      <c r="B457" s="17" t="s">
        <v>372</v>
      </c>
      <c r="C457" s="30">
        <v>2338776913.5799999</v>
      </c>
      <c r="D457" s="30">
        <v>3363635997</v>
      </c>
      <c r="E457" s="30">
        <v>2398219866.3299999</v>
      </c>
      <c r="F457" s="19">
        <f t="shared" si="71"/>
        <v>102.54162559946813</v>
      </c>
      <c r="G457" s="19">
        <f t="shared" si="72"/>
        <v>71.298436229989008</v>
      </c>
      <c r="H457" s="31">
        <f t="shared" si="73"/>
        <v>59442952.75</v>
      </c>
      <c r="J457" s="39"/>
    </row>
    <row r="458" spans="1:10" ht="12.75" customHeight="1" x14ac:dyDescent="0.25">
      <c r="A458" s="22" t="s">
        <v>373</v>
      </c>
      <c r="B458" s="17" t="s">
        <v>414</v>
      </c>
      <c r="C458" s="18">
        <v>586744380.90999997</v>
      </c>
      <c r="D458" s="18">
        <v>951897382</v>
      </c>
      <c r="E458" s="18">
        <v>619743301.63999999</v>
      </c>
      <c r="F458" s="19">
        <f t="shared" si="71"/>
        <v>105.62407102711764</v>
      </c>
      <c r="G458" s="19">
        <f t="shared" si="72"/>
        <v>65.10610422500352</v>
      </c>
      <c r="H458" s="20">
        <f t="shared" si="73"/>
        <v>32998920.730000019</v>
      </c>
      <c r="J458" s="39"/>
    </row>
    <row r="459" spans="1:10" ht="12.75" customHeight="1" x14ac:dyDescent="0.25">
      <c r="A459" s="24" t="s">
        <v>169</v>
      </c>
      <c r="B459" s="25" t="s">
        <v>4</v>
      </c>
      <c r="C459" s="26">
        <v>518318620.50999999</v>
      </c>
      <c r="D459" s="26">
        <v>716755875</v>
      </c>
      <c r="E459" s="26">
        <v>493493219.13</v>
      </c>
      <c r="F459" s="27">
        <f t="shared" si="71"/>
        <v>95.210397543585628</v>
      </c>
      <c r="G459" s="27">
        <f t="shared" si="72"/>
        <v>68.850948606455447</v>
      </c>
      <c r="H459" s="28">
        <f t="shared" si="73"/>
        <v>-24825401.379999995</v>
      </c>
      <c r="J459" s="39"/>
    </row>
    <row r="460" spans="1:10" ht="12.75" customHeight="1" x14ac:dyDescent="0.25">
      <c r="A460" s="24" t="s">
        <v>170</v>
      </c>
      <c r="B460" s="25" t="s">
        <v>332</v>
      </c>
      <c r="C460" s="26">
        <v>68425760.400000006</v>
      </c>
      <c r="D460" s="26">
        <v>235141507</v>
      </c>
      <c r="E460" s="26">
        <v>126250082.51000001</v>
      </c>
      <c r="F460" s="27">
        <f t="shared" si="71"/>
        <v>184.5066562241667</v>
      </c>
      <c r="G460" s="27">
        <f t="shared" si="72"/>
        <v>53.691108864927031</v>
      </c>
      <c r="H460" s="28">
        <f t="shared" si="73"/>
        <v>57824322.109999999</v>
      </c>
      <c r="J460" s="39"/>
    </row>
    <row r="461" spans="1:10" ht="12.75" customHeight="1" x14ac:dyDescent="0.25">
      <c r="A461" s="22" t="s">
        <v>374</v>
      </c>
      <c r="B461" s="17" t="s">
        <v>128</v>
      </c>
      <c r="C461" s="18">
        <v>4399749.74</v>
      </c>
      <c r="D461" s="18">
        <v>11936300</v>
      </c>
      <c r="E461" s="18">
        <v>5187072.51</v>
      </c>
      <c r="F461" s="19">
        <f t="shared" si="71"/>
        <v>117.89471712088786</v>
      </c>
      <c r="G461" s="19">
        <f t="shared" si="72"/>
        <v>43.456284694587097</v>
      </c>
      <c r="H461" s="20">
        <f t="shared" si="73"/>
        <v>787322.76999999955</v>
      </c>
      <c r="J461" s="39"/>
    </row>
    <row r="462" spans="1:10" ht="12.75" customHeight="1" x14ac:dyDescent="0.25">
      <c r="A462" s="24" t="s">
        <v>169</v>
      </c>
      <c r="B462" s="25" t="s">
        <v>4</v>
      </c>
      <c r="C462" s="26">
        <v>4218429.49</v>
      </c>
      <c r="D462" s="26">
        <v>11536800</v>
      </c>
      <c r="E462" s="26">
        <v>5033916.26</v>
      </c>
      <c r="F462" s="27">
        <f t="shared" si="71"/>
        <v>119.33152543934069</v>
      </c>
      <c r="G462" s="27">
        <f t="shared" si="72"/>
        <v>43.633557485611256</v>
      </c>
      <c r="H462" s="28">
        <f t="shared" si="73"/>
        <v>815486.76999999955</v>
      </c>
      <c r="J462" s="39"/>
    </row>
    <row r="463" spans="1:10" ht="12.75" customHeight="1" x14ac:dyDescent="0.25">
      <c r="A463" s="24" t="s">
        <v>170</v>
      </c>
      <c r="B463" s="25" t="s">
        <v>332</v>
      </c>
      <c r="C463" s="26">
        <v>181320.25</v>
      </c>
      <c r="D463" s="26">
        <v>399500</v>
      </c>
      <c r="E463" s="26">
        <v>153156.25</v>
      </c>
      <c r="F463" s="27">
        <f t="shared" si="71"/>
        <v>84.467261654448407</v>
      </c>
      <c r="G463" s="27">
        <f t="shared" ref="G463" si="84">IF(D463=0,"x",E463/D463*100)</f>
        <v>38.33698372966208</v>
      </c>
      <c r="H463" s="28">
        <f t="shared" ref="H463" si="85">+E463-C463</f>
        <v>-28164</v>
      </c>
      <c r="J463" s="39"/>
    </row>
    <row r="464" spans="1:10" ht="12.75" customHeight="1" x14ac:dyDescent="0.25">
      <c r="A464" s="22" t="s">
        <v>375</v>
      </c>
      <c r="B464" s="17" t="s">
        <v>129</v>
      </c>
      <c r="C464" s="18">
        <v>411178858.25999999</v>
      </c>
      <c r="D464" s="18">
        <v>560216000</v>
      </c>
      <c r="E464" s="18">
        <v>431604294.79000002</v>
      </c>
      <c r="F464" s="19">
        <f t="shared" si="71"/>
        <v>104.96753082501252</v>
      </c>
      <c r="G464" s="19">
        <f t="shared" si="72"/>
        <v>77.042479113413393</v>
      </c>
      <c r="H464" s="20">
        <f t="shared" si="73"/>
        <v>20425436.530000031</v>
      </c>
      <c r="J464" s="39"/>
    </row>
    <row r="465" spans="1:10" ht="12.75" customHeight="1" x14ac:dyDescent="0.25">
      <c r="A465" s="24" t="s">
        <v>169</v>
      </c>
      <c r="B465" s="25" t="s">
        <v>4</v>
      </c>
      <c r="C465" s="26">
        <v>409059639.58999997</v>
      </c>
      <c r="D465" s="26">
        <v>554696000</v>
      </c>
      <c r="E465" s="26">
        <v>430088499.38999999</v>
      </c>
      <c r="F465" s="27">
        <f t="shared" si="71"/>
        <v>105.14078089470699</v>
      </c>
      <c r="G465" s="27">
        <f t="shared" si="72"/>
        <v>77.535893424506398</v>
      </c>
      <c r="H465" s="28">
        <f t="shared" si="73"/>
        <v>21028859.800000012</v>
      </c>
      <c r="J465" s="39"/>
    </row>
    <row r="466" spans="1:10" ht="12.75" customHeight="1" x14ac:dyDescent="0.25">
      <c r="A466" s="24" t="s">
        <v>170</v>
      </c>
      <c r="B466" s="25" t="s">
        <v>332</v>
      </c>
      <c r="C466" s="26">
        <v>2119218.67</v>
      </c>
      <c r="D466" s="26">
        <v>5520000</v>
      </c>
      <c r="E466" s="26">
        <v>1515795.4</v>
      </c>
      <c r="F466" s="27">
        <f t="shared" si="71"/>
        <v>71.526144114236217</v>
      </c>
      <c r="G466" s="27">
        <f t="shared" si="72"/>
        <v>27.460061594202894</v>
      </c>
      <c r="H466" s="28">
        <f t="shared" si="73"/>
        <v>-603423.27</v>
      </c>
      <c r="J466" s="39"/>
    </row>
    <row r="467" spans="1:10" ht="12.75" customHeight="1" x14ac:dyDescent="0.25">
      <c r="A467" s="22" t="s">
        <v>376</v>
      </c>
      <c r="B467" s="17" t="s">
        <v>130</v>
      </c>
      <c r="C467" s="18">
        <v>24884070.800000001</v>
      </c>
      <c r="D467" s="18">
        <v>34032700</v>
      </c>
      <c r="E467" s="18">
        <v>24638249.34</v>
      </c>
      <c r="F467" s="19">
        <f t="shared" si="71"/>
        <v>99.01213325594621</v>
      </c>
      <c r="G467" s="19">
        <f t="shared" si="72"/>
        <v>72.395811498940716</v>
      </c>
      <c r="H467" s="20">
        <f t="shared" si="73"/>
        <v>-245821.46000000089</v>
      </c>
      <c r="J467" s="39"/>
    </row>
    <row r="468" spans="1:10" ht="12.75" customHeight="1" x14ac:dyDescent="0.25">
      <c r="A468" s="24" t="s">
        <v>169</v>
      </c>
      <c r="B468" s="25" t="s">
        <v>4</v>
      </c>
      <c r="C468" s="26">
        <v>24884070.800000001</v>
      </c>
      <c r="D468" s="26">
        <v>33954700</v>
      </c>
      <c r="E468" s="26">
        <v>24634492.640000001</v>
      </c>
      <c r="F468" s="27">
        <f t="shared" si="71"/>
        <v>98.997036449518532</v>
      </c>
      <c r="G468" s="27">
        <f t="shared" si="72"/>
        <v>72.551053727466297</v>
      </c>
      <c r="H468" s="28">
        <f t="shared" si="73"/>
        <v>-249578.16000000015</v>
      </c>
      <c r="J468" s="39"/>
    </row>
    <row r="469" spans="1:10" ht="12.75" customHeight="1" x14ac:dyDescent="0.25">
      <c r="A469" s="24" t="s">
        <v>170</v>
      </c>
      <c r="B469" s="25" t="s">
        <v>332</v>
      </c>
      <c r="C469" s="26"/>
      <c r="D469" s="26">
        <v>78000</v>
      </c>
      <c r="E469" s="26">
        <v>3756.7</v>
      </c>
      <c r="F469" s="27" t="str">
        <f t="shared" si="71"/>
        <v>x</v>
      </c>
      <c r="G469" s="27">
        <f t="shared" si="72"/>
        <v>4.8162820512820508</v>
      </c>
      <c r="H469" s="28">
        <f t="shared" si="73"/>
        <v>3756.7</v>
      </c>
      <c r="J469" s="39"/>
    </row>
    <row r="470" spans="1:10" ht="12.75" customHeight="1" x14ac:dyDescent="0.25">
      <c r="A470" s="22" t="s">
        <v>377</v>
      </c>
      <c r="B470" s="17" t="s">
        <v>131</v>
      </c>
      <c r="C470" s="18">
        <v>16729763.529999999</v>
      </c>
      <c r="D470" s="18">
        <v>23724600</v>
      </c>
      <c r="E470" s="18">
        <v>16649249.949999999</v>
      </c>
      <c r="F470" s="19">
        <f t="shared" si="71"/>
        <v>99.518740477977332</v>
      </c>
      <c r="G470" s="19">
        <f t="shared" si="72"/>
        <v>70.177157675998743</v>
      </c>
      <c r="H470" s="20">
        <f t="shared" si="73"/>
        <v>-80513.580000000075</v>
      </c>
      <c r="J470" s="39"/>
    </row>
    <row r="471" spans="1:10" ht="12.75" customHeight="1" x14ac:dyDescent="0.25">
      <c r="A471" s="24" t="s">
        <v>169</v>
      </c>
      <c r="B471" s="25" t="s">
        <v>4</v>
      </c>
      <c r="C471" s="26">
        <v>16729763.529999999</v>
      </c>
      <c r="D471" s="26">
        <v>23698600</v>
      </c>
      <c r="E471" s="26">
        <v>16645055.91</v>
      </c>
      <c r="F471" s="27">
        <f t="shared" si="71"/>
        <v>99.493671145751108</v>
      </c>
      <c r="G471" s="27">
        <f t="shared" si="72"/>
        <v>70.236452406471273</v>
      </c>
      <c r="H471" s="28">
        <f t="shared" si="73"/>
        <v>-84707.61999999918</v>
      </c>
      <c r="J471" s="39"/>
    </row>
    <row r="472" spans="1:10" ht="12.75" customHeight="1" x14ac:dyDescent="0.25">
      <c r="A472" s="24" t="s">
        <v>170</v>
      </c>
      <c r="B472" s="25" t="s">
        <v>332</v>
      </c>
      <c r="C472" s="26"/>
      <c r="D472" s="26">
        <v>26000</v>
      </c>
      <c r="E472" s="26">
        <v>4194.04</v>
      </c>
      <c r="F472" s="27" t="str">
        <f t="shared" si="71"/>
        <v>x</v>
      </c>
      <c r="G472" s="27">
        <f t="shared" si="72"/>
        <v>16.130923076923075</v>
      </c>
      <c r="H472" s="28">
        <f t="shared" si="73"/>
        <v>4194.04</v>
      </c>
      <c r="J472" s="39"/>
    </row>
    <row r="473" spans="1:10" ht="12.75" customHeight="1" x14ac:dyDescent="0.25">
      <c r="A473" s="22" t="s">
        <v>378</v>
      </c>
      <c r="B473" s="17" t="s">
        <v>132</v>
      </c>
      <c r="C473" s="18">
        <v>13572208.73</v>
      </c>
      <c r="D473" s="18">
        <v>18937000</v>
      </c>
      <c r="E473" s="18">
        <v>13409190.1</v>
      </c>
      <c r="F473" s="19">
        <f t="shared" si="71"/>
        <v>98.798879141611891</v>
      </c>
      <c r="G473" s="19">
        <f t="shared" si="72"/>
        <v>70.809474045519352</v>
      </c>
      <c r="H473" s="20">
        <f t="shared" si="73"/>
        <v>-163018.63000000082</v>
      </c>
      <c r="J473" s="39"/>
    </row>
    <row r="474" spans="1:10" ht="12.75" customHeight="1" x14ac:dyDescent="0.25">
      <c r="A474" s="24" t="s">
        <v>169</v>
      </c>
      <c r="B474" s="25" t="s">
        <v>4</v>
      </c>
      <c r="C474" s="26">
        <v>13553255.560000001</v>
      </c>
      <c r="D474" s="26">
        <v>18881600</v>
      </c>
      <c r="E474" s="26">
        <v>13389513.859999999</v>
      </c>
      <c r="F474" s="27">
        <f t="shared" si="71"/>
        <v>98.791864439690386</v>
      </c>
      <c r="G474" s="27">
        <f t="shared" si="72"/>
        <v>70.913025696974827</v>
      </c>
      <c r="H474" s="28">
        <f t="shared" si="73"/>
        <v>-163741.70000000112</v>
      </c>
      <c r="J474" s="39"/>
    </row>
    <row r="475" spans="1:10" ht="12.75" customHeight="1" x14ac:dyDescent="0.25">
      <c r="A475" s="24" t="s">
        <v>170</v>
      </c>
      <c r="B475" s="25" t="s">
        <v>332</v>
      </c>
      <c r="C475" s="26">
        <v>18953.169999999998</v>
      </c>
      <c r="D475" s="26">
        <v>55400</v>
      </c>
      <c r="E475" s="26">
        <v>19676.240000000002</v>
      </c>
      <c r="F475" s="27">
        <f t="shared" si="71"/>
        <v>103.81503463536707</v>
      </c>
      <c r="G475" s="27">
        <f t="shared" si="72"/>
        <v>35.516678700361012</v>
      </c>
      <c r="H475" s="28">
        <f t="shared" si="73"/>
        <v>723.07000000000335</v>
      </c>
      <c r="J475" s="39"/>
    </row>
    <row r="476" spans="1:10" ht="12.75" customHeight="1" x14ac:dyDescent="0.25">
      <c r="A476" s="22" t="s">
        <v>379</v>
      </c>
      <c r="B476" s="17" t="s">
        <v>133</v>
      </c>
      <c r="C476" s="18">
        <v>18756332.460000001</v>
      </c>
      <c r="D476" s="18">
        <v>26091200</v>
      </c>
      <c r="E476" s="18">
        <v>19065803.609999999</v>
      </c>
      <c r="F476" s="19">
        <f t="shared" si="71"/>
        <v>101.64995555852927</v>
      </c>
      <c r="G476" s="19">
        <f t="shared" si="72"/>
        <v>73.073693850800268</v>
      </c>
      <c r="H476" s="20">
        <f t="shared" si="73"/>
        <v>309471.14999999851</v>
      </c>
      <c r="J476" s="39"/>
    </row>
    <row r="477" spans="1:10" ht="12.75" customHeight="1" x14ac:dyDescent="0.25">
      <c r="A477" s="24" t="s">
        <v>169</v>
      </c>
      <c r="B477" s="25" t="s">
        <v>4</v>
      </c>
      <c r="C477" s="26">
        <v>18735257.949999999</v>
      </c>
      <c r="D477" s="26">
        <v>25976600</v>
      </c>
      <c r="E477" s="26">
        <v>19040355.239999998</v>
      </c>
      <c r="F477" s="27">
        <f t="shared" si="71"/>
        <v>101.62846591605108</v>
      </c>
      <c r="G477" s="27">
        <f t="shared" si="72"/>
        <v>73.298103831910254</v>
      </c>
      <c r="H477" s="28">
        <f t="shared" si="73"/>
        <v>305097.28999999911</v>
      </c>
      <c r="J477" s="39"/>
    </row>
    <row r="478" spans="1:10" ht="12.75" customHeight="1" x14ac:dyDescent="0.25">
      <c r="A478" s="24" t="s">
        <v>170</v>
      </c>
      <c r="B478" s="25" t="s">
        <v>332</v>
      </c>
      <c r="C478" s="26">
        <v>21074.51</v>
      </c>
      <c r="D478" s="26">
        <v>114600</v>
      </c>
      <c r="E478" s="26">
        <v>25448.37</v>
      </c>
      <c r="F478" s="27">
        <f t="shared" ref="F478:F552" si="86">IF(C478=0,"x",E478/C478*100)</f>
        <v>120.75426664724351</v>
      </c>
      <c r="G478" s="27">
        <f t="shared" ref="G478:G552" si="87">IF(D478=0,"x",E478/D478*100)</f>
        <v>22.206256544502619</v>
      </c>
      <c r="H478" s="28">
        <f t="shared" si="73"/>
        <v>4373.8600000000006</v>
      </c>
      <c r="J478" s="39"/>
    </row>
    <row r="479" spans="1:10" ht="12.75" customHeight="1" x14ac:dyDescent="0.25">
      <c r="A479" s="22" t="s">
        <v>380</v>
      </c>
      <c r="B479" s="17" t="s">
        <v>134</v>
      </c>
      <c r="C479" s="18">
        <v>62712539.670000002</v>
      </c>
      <c r="D479" s="18">
        <v>68983282</v>
      </c>
      <c r="E479" s="18">
        <v>40270415.979999997</v>
      </c>
      <c r="F479" s="19">
        <f t="shared" si="86"/>
        <v>64.214296202812349</v>
      </c>
      <c r="G479" s="19">
        <f t="shared" si="87"/>
        <v>58.377065880976772</v>
      </c>
      <c r="H479" s="20">
        <f t="shared" ref="H479:H552" si="88">+E479-C479</f>
        <v>-22442123.690000005</v>
      </c>
      <c r="J479" s="39"/>
    </row>
    <row r="480" spans="1:10" ht="12.75" customHeight="1" x14ac:dyDescent="0.25">
      <c r="A480" s="24" t="s">
        <v>169</v>
      </c>
      <c r="B480" s="25" t="s">
        <v>4</v>
      </c>
      <c r="C480" s="26">
        <v>62710994.670000002</v>
      </c>
      <c r="D480" s="26">
        <v>68840482</v>
      </c>
      <c r="E480" s="26">
        <v>40242849.049999997</v>
      </c>
      <c r="F480" s="27">
        <f t="shared" si="86"/>
        <v>64.171919552173151</v>
      </c>
      <c r="G480" s="27">
        <f t="shared" si="87"/>
        <v>58.458116330446373</v>
      </c>
      <c r="H480" s="28">
        <f t="shared" si="88"/>
        <v>-22468145.620000005</v>
      </c>
      <c r="J480" s="39"/>
    </row>
    <row r="481" spans="1:10" ht="12.75" customHeight="1" x14ac:dyDescent="0.25">
      <c r="A481" s="24" t="s">
        <v>170</v>
      </c>
      <c r="B481" s="25" t="s">
        <v>332</v>
      </c>
      <c r="C481" s="26">
        <v>1545</v>
      </c>
      <c r="D481" s="26">
        <v>142800</v>
      </c>
      <c r="E481" s="26">
        <v>27566.93</v>
      </c>
      <c r="F481" s="27">
        <f t="shared" ref="F481" si="89">IF(C481=0,"x",E481/C481*100)</f>
        <v>1784.2673139158578</v>
      </c>
      <c r="G481" s="27">
        <f t="shared" ref="G481" si="90">IF(D481=0,"x",E481/D481*100)</f>
        <v>19.304572829131654</v>
      </c>
      <c r="H481" s="28">
        <f t="shared" ref="H481" si="91">+E481-C481</f>
        <v>26021.93</v>
      </c>
      <c r="J481" s="39"/>
    </row>
    <row r="482" spans="1:10" ht="12.75" customHeight="1" x14ac:dyDescent="0.25">
      <c r="A482" s="22" t="s">
        <v>381</v>
      </c>
      <c r="B482" s="17" t="s">
        <v>135</v>
      </c>
      <c r="C482" s="18">
        <v>921708.46</v>
      </c>
      <c r="D482" s="18">
        <v>1613700</v>
      </c>
      <c r="E482" s="18">
        <v>987343.62</v>
      </c>
      <c r="F482" s="19">
        <f t="shared" si="86"/>
        <v>107.12103260937846</v>
      </c>
      <c r="G482" s="19">
        <f t="shared" si="87"/>
        <v>61.185079010968579</v>
      </c>
      <c r="H482" s="20">
        <f t="shared" si="88"/>
        <v>65635.160000000033</v>
      </c>
      <c r="J482" s="39"/>
    </row>
    <row r="483" spans="1:10" ht="12.75" customHeight="1" x14ac:dyDescent="0.25">
      <c r="A483" s="24" t="s">
        <v>169</v>
      </c>
      <c r="B483" s="25" t="s">
        <v>4</v>
      </c>
      <c r="C483" s="26">
        <v>921708.46</v>
      </c>
      <c r="D483" s="26">
        <v>1611700</v>
      </c>
      <c r="E483" s="26">
        <v>987343.62</v>
      </c>
      <c r="F483" s="27">
        <f t="shared" si="86"/>
        <v>107.12103260937846</v>
      </c>
      <c r="G483" s="27">
        <f t="shared" si="87"/>
        <v>61.261005149841786</v>
      </c>
      <c r="H483" s="28">
        <f t="shared" si="88"/>
        <v>65635.160000000033</v>
      </c>
      <c r="J483" s="39"/>
    </row>
    <row r="484" spans="1:10" ht="12.75" customHeight="1" x14ac:dyDescent="0.25">
      <c r="A484" s="24" t="s">
        <v>170</v>
      </c>
      <c r="B484" s="25" t="s">
        <v>332</v>
      </c>
      <c r="C484" s="26"/>
      <c r="D484" s="26">
        <v>2000</v>
      </c>
      <c r="E484" s="26"/>
      <c r="F484" s="27" t="str">
        <f t="shared" si="86"/>
        <v>x</v>
      </c>
      <c r="G484" s="27">
        <f t="shared" si="87"/>
        <v>0</v>
      </c>
      <c r="H484" s="28">
        <f t="shared" si="88"/>
        <v>0</v>
      </c>
      <c r="J484" s="39"/>
    </row>
    <row r="485" spans="1:10" ht="12.75" customHeight="1" x14ac:dyDescent="0.25">
      <c r="A485" s="22" t="s">
        <v>382</v>
      </c>
      <c r="B485" s="17" t="s">
        <v>136</v>
      </c>
      <c r="C485" s="18">
        <v>1359535.95</v>
      </c>
      <c r="D485" s="18">
        <v>2249000</v>
      </c>
      <c r="E485" s="18">
        <v>1451743.04</v>
      </c>
      <c r="F485" s="19">
        <f t="shared" si="86"/>
        <v>106.78224728077255</v>
      </c>
      <c r="G485" s="19">
        <f t="shared" si="87"/>
        <v>64.550602045353486</v>
      </c>
      <c r="H485" s="20">
        <f t="shared" si="88"/>
        <v>92207.090000000084</v>
      </c>
      <c r="J485" s="39"/>
    </row>
    <row r="486" spans="1:10" ht="12.75" customHeight="1" x14ac:dyDescent="0.25">
      <c r="A486" s="24" t="s">
        <v>169</v>
      </c>
      <c r="B486" s="25" t="s">
        <v>4</v>
      </c>
      <c r="C486" s="26">
        <v>1359535.95</v>
      </c>
      <c r="D486" s="26">
        <v>2249000</v>
      </c>
      <c r="E486" s="26">
        <v>1451743.04</v>
      </c>
      <c r="F486" s="27">
        <f t="shared" si="86"/>
        <v>106.78224728077255</v>
      </c>
      <c r="G486" s="27">
        <f t="shared" si="87"/>
        <v>64.550602045353486</v>
      </c>
      <c r="H486" s="28">
        <f t="shared" si="88"/>
        <v>92207.090000000084</v>
      </c>
      <c r="J486" s="39"/>
    </row>
    <row r="487" spans="1:10" ht="12.75" customHeight="1" x14ac:dyDescent="0.25">
      <c r="A487" s="22" t="s">
        <v>383</v>
      </c>
      <c r="B487" s="17" t="s">
        <v>137</v>
      </c>
      <c r="C487" s="18">
        <v>12103254.050000001</v>
      </c>
      <c r="D487" s="18">
        <v>16010800</v>
      </c>
      <c r="E487" s="18">
        <v>11592526.060000001</v>
      </c>
      <c r="F487" s="19">
        <f t="shared" si="86"/>
        <v>95.780242339042701</v>
      </c>
      <c r="G487" s="19">
        <f t="shared" si="87"/>
        <v>72.404414894945916</v>
      </c>
      <c r="H487" s="20">
        <f t="shared" si="88"/>
        <v>-510727.99000000022</v>
      </c>
      <c r="J487" s="39"/>
    </row>
    <row r="488" spans="1:10" ht="12.75" customHeight="1" x14ac:dyDescent="0.25">
      <c r="A488" s="24" t="s">
        <v>169</v>
      </c>
      <c r="B488" s="25" t="s">
        <v>4</v>
      </c>
      <c r="C488" s="26">
        <v>12103254.050000001</v>
      </c>
      <c r="D488" s="26">
        <v>15984800</v>
      </c>
      <c r="E488" s="26">
        <v>11592526.060000001</v>
      </c>
      <c r="F488" s="27">
        <f t="shared" si="86"/>
        <v>95.780242339042701</v>
      </c>
      <c r="G488" s="27">
        <f t="shared" si="87"/>
        <v>72.522183949752275</v>
      </c>
      <c r="H488" s="28">
        <f t="shared" si="88"/>
        <v>-510727.99000000022</v>
      </c>
      <c r="J488" s="39"/>
    </row>
    <row r="489" spans="1:10" ht="12.75" customHeight="1" x14ac:dyDescent="0.25">
      <c r="A489" s="24" t="s">
        <v>170</v>
      </c>
      <c r="B489" s="25" t="s">
        <v>332</v>
      </c>
      <c r="C489" s="26"/>
      <c r="D489" s="26">
        <v>26000</v>
      </c>
      <c r="E489" s="26"/>
      <c r="F489" s="27" t="str">
        <f t="shared" si="86"/>
        <v>x</v>
      </c>
      <c r="G489" s="27">
        <f t="shared" si="87"/>
        <v>0</v>
      </c>
      <c r="H489" s="28">
        <f t="shared" si="88"/>
        <v>0</v>
      </c>
      <c r="J489" s="39"/>
    </row>
    <row r="490" spans="1:10" ht="12.75" customHeight="1" x14ac:dyDescent="0.25">
      <c r="A490" s="22" t="s">
        <v>384</v>
      </c>
      <c r="B490" s="17" t="s">
        <v>351</v>
      </c>
      <c r="C490" s="18"/>
      <c r="D490" s="18">
        <v>8755500</v>
      </c>
      <c r="E490" s="18">
        <v>5213241.53</v>
      </c>
      <c r="F490" s="19" t="str">
        <f t="shared" si="86"/>
        <v>x</v>
      </c>
      <c r="G490" s="19">
        <f t="shared" si="87"/>
        <v>59.542476500485407</v>
      </c>
      <c r="H490" s="31">
        <f t="shared" si="88"/>
        <v>5213241.53</v>
      </c>
      <c r="J490" s="39"/>
    </row>
    <row r="491" spans="1:10" ht="12.75" customHeight="1" x14ac:dyDescent="0.25">
      <c r="A491" s="24" t="s">
        <v>169</v>
      </c>
      <c r="B491" s="25" t="s">
        <v>4</v>
      </c>
      <c r="C491" s="26"/>
      <c r="D491" s="26">
        <v>8608500</v>
      </c>
      <c r="E491" s="26">
        <v>5195155.47</v>
      </c>
      <c r="F491" s="27" t="str">
        <f t="shared" si="86"/>
        <v>x</v>
      </c>
      <c r="G491" s="27">
        <f t="shared" si="87"/>
        <v>60.349137131904506</v>
      </c>
      <c r="H491" s="28">
        <f t="shared" si="88"/>
        <v>5195155.47</v>
      </c>
      <c r="J491" s="39"/>
    </row>
    <row r="492" spans="1:10" ht="12.75" customHeight="1" x14ac:dyDescent="0.25">
      <c r="A492" s="24" t="s">
        <v>170</v>
      </c>
      <c r="B492" s="25" t="s">
        <v>332</v>
      </c>
      <c r="C492" s="26"/>
      <c r="D492" s="26">
        <v>147000</v>
      </c>
      <c r="E492" s="26">
        <v>18086.060000000001</v>
      </c>
      <c r="F492" s="27" t="str">
        <f t="shared" si="86"/>
        <v>x</v>
      </c>
      <c r="G492" s="27">
        <f t="shared" si="87"/>
        <v>12.30344217687075</v>
      </c>
      <c r="H492" s="28">
        <f t="shared" si="88"/>
        <v>18086.060000000001</v>
      </c>
      <c r="J492" s="39"/>
    </row>
    <row r="493" spans="1:10" ht="12.75" customHeight="1" x14ac:dyDescent="0.25">
      <c r="A493" s="22" t="s">
        <v>385</v>
      </c>
      <c r="B493" s="17" t="s">
        <v>138</v>
      </c>
      <c r="C493" s="18">
        <v>198212302.84</v>
      </c>
      <c r="D493" s="18">
        <v>269030040</v>
      </c>
      <c r="E493" s="18">
        <v>202980853.21000001</v>
      </c>
      <c r="F493" s="19">
        <f t="shared" si="86"/>
        <v>102.40577920829126</v>
      </c>
      <c r="G493" s="19">
        <f t="shared" si="87"/>
        <v>75.44914062756709</v>
      </c>
      <c r="H493" s="20">
        <f t="shared" si="88"/>
        <v>4768550.3700000048</v>
      </c>
      <c r="J493" s="39"/>
    </row>
    <row r="494" spans="1:10" ht="12.75" customHeight="1" x14ac:dyDescent="0.25">
      <c r="A494" s="24" t="s">
        <v>169</v>
      </c>
      <c r="B494" s="25" t="s">
        <v>4</v>
      </c>
      <c r="C494" s="26">
        <v>197861752.08000001</v>
      </c>
      <c r="D494" s="26">
        <v>268513900</v>
      </c>
      <c r="E494" s="26">
        <v>202717897.66</v>
      </c>
      <c r="F494" s="27">
        <f t="shared" si="86"/>
        <v>102.45431243226662</v>
      </c>
      <c r="G494" s="27">
        <f t="shared" si="87"/>
        <v>75.496239732840635</v>
      </c>
      <c r="H494" s="28">
        <f t="shared" si="88"/>
        <v>4856145.5799999833</v>
      </c>
      <c r="J494" s="39"/>
    </row>
    <row r="495" spans="1:10" ht="12.75" customHeight="1" x14ac:dyDescent="0.25">
      <c r="A495" s="24" t="s">
        <v>170</v>
      </c>
      <c r="B495" s="25" t="s">
        <v>332</v>
      </c>
      <c r="C495" s="26">
        <v>350550.76</v>
      </c>
      <c r="D495" s="26">
        <v>516140</v>
      </c>
      <c r="E495" s="26">
        <v>262955.55</v>
      </c>
      <c r="F495" s="27">
        <f t="shared" si="86"/>
        <v>75.012118073856115</v>
      </c>
      <c r="G495" s="27">
        <f t="shared" si="87"/>
        <v>50.946555198202034</v>
      </c>
      <c r="H495" s="28">
        <f t="shared" si="88"/>
        <v>-87595.210000000021</v>
      </c>
      <c r="J495" s="39"/>
    </row>
    <row r="496" spans="1:10" ht="12.75" customHeight="1" x14ac:dyDescent="0.25">
      <c r="A496" s="22" t="s">
        <v>386</v>
      </c>
      <c r="B496" s="17" t="s">
        <v>139</v>
      </c>
      <c r="C496" s="18">
        <v>68153630.5</v>
      </c>
      <c r="D496" s="18">
        <v>96008200</v>
      </c>
      <c r="E496" s="18">
        <v>69686279.5</v>
      </c>
      <c r="F496" s="19">
        <f t="shared" si="86"/>
        <v>102.24881490355821</v>
      </c>
      <c r="G496" s="19">
        <f t="shared" si="87"/>
        <v>72.583674623625896</v>
      </c>
      <c r="H496" s="20">
        <f t="shared" si="88"/>
        <v>1532649</v>
      </c>
      <c r="J496" s="39"/>
    </row>
    <row r="497" spans="1:10" ht="12.75" customHeight="1" x14ac:dyDescent="0.25">
      <c r="A497" s="24" t="s">
        <v>169</v>
      </c>
      <c r="B497" s="25" t="s">
        <v>4</v>
      </c>
      <c r="C497" s="26">
        <v>68104441.579999998</v>
      </c>
      <c r="D497" s="26">
        <v>95733000</v>
      </c>
      <c r="E497" s="26">
        <v>69602185.349999994</v>
      </c>
      <c r="F497" s="27">
        <f t="shared" si="86"/>
        <v>102.19918662462074</v>
      </c>
      <c r="G497" s="27">
        <f t="shared" si="87"/>
        <v>72.704485757262376</v>
      </c>
      <c r="H497" s="28">
        <f t="shared" si="88"/>
        <v>1497743.7699999958</v>
      </c>
      <c r="J497" s="39"/>
    </row>
    <row r="498" spans="1:10" ht="12.75" customHeight="1" x14ac:dyDescent="0.25">
      <c r="A498" s="24" t="s">
        <v>170</v>
      </c>
      <c r="B498" s="25" t="s">
        <v>332</v>
      </c>
      <c r="C498" s="26">
        <v>49188.92</v>
      </c>
      <c r="D498" s="26">
        <v>275200</v>
      </c>
      <c r="E498" s="26">
        <v>84094.15</v>
      </c>
      <c r="F498" s="27">
        <f t="shared" si="86"/>
        <v>170.96157020727432</v>
      </c>
      <c r="G498" s="27">
        <f t="shared" si="87"/>
        <v>30.557467296511625</v>
      </c>
      <c r="H498" s="28">
        <f t="shared" si="88"/>
        <v>34905.229999999996</v>
      </c>
      <c r="J498" s="39"/>
    </row>
    <row r="499" spans="1:10" ht="12.75" customHeight="1" x14ac:dyDescent="0.25">
      <c r="A499" s="22" t="s">
        <v>387</v>
      </c>
      <c r="B499" s="17" t="s">
        <v>140</v>
      </c>
      <c r="C499" s="18">
        <v>84306976.459999993</v>
      </c>
      <c r="D499" s="18">
        <v>104767000</v>
      </c>
      <c r="E499" s="18">
        <v>78543224.230000004</v>
      </c>
      <c r="F499" s="19">
        <f t="shared" si="86"/>
        <v>93.163374524841785</v>
      </c>
      <c r="G499" s="19">
        <f t="shared" si="87"/>
        <v>74.969431433562093</v>
      </c>
      <c r="H499" s="20">
        <f t="shared" si="88"/>
        <v>-5763752.2299999893</v>
      </c>
      <c r="J499" s="39"/>
    </row>
    <row r="500" spans="1:10" ht="12.75" customHeight="1" x14ac:dyDescent="0.25">
      <c r="A500" s="24" t="s">
        <v>169</v>
      </c>
      <c r="B500" s="25" t="s">
        <v>4</v>
      </c>
      <c r="C500" s="26">
        <v>84279822.650000006</v>
      </c>
      <c r="D500" s="26">
        <v>104397200</v>
      </c>
      <c r="E500" s="26">
        <v>78460538.069999993</v>
      </c>
      <c r="F500" s="27">
        <f t="shared" si="86"/>
        <v>93.095281412531534</v>
      </c>
      <c r="G500" s="27">
        <f t="shared" si="87"/>
        <v>75.155787770170079</v>
      </c>
      <c r="H500" s="28">
        <f t="shared" si="88"/>
        <v>-5819284.5800000131</v>
      </c>
      <c r="J500" s="39"/>
    </row>
    <row r="501" spans="1:10" ht="12.75" customHeight="1" x14ac:dyDescent="0.25">
      <c r="A501" s="24" t="s">
        <v>170</v>
      </c>
      <c r="B501" s="25" t="s">
        <v>332</v>
      </c>
      <c r="C501" s="26">
        <v>27153.81</v>
      </c>
      <c r="D501" s="26">
        <v>369800</v>
      </c>
      <c r="E501" s="26">
        <v>82686.16</v>
      </c>
      <c r="F501" s="27">
        <f t="shared" si="86"/>
        <v>304.51034311575427</v>
      </c>
      <c r="G501" s="27">
        <f t="shared" si="87"/>
        <v>22.359697133585723</v>
      </c>
      <c r="H501" s="28">
        <f t="shared" si="88"/>
        <v>55532.350000000006</v>
      </c>
      <c r="J501" s="39"/>
    </row>
    <row r="502" spans="1:10" ht="12.75" customHeight="1" x14ac:dyDescent="0.25">
      <c r="A502" s="22" t="s">
        <v>388</v>
      </c>
      <c r="B502" s="17" t="s">
        <v>141</v>
      </c>
      <c r="C502" s="18">
        <v>653342910.75</v>
      </c>
      <c r="D502" s="18">
        <v>905324900</v>
      </c>
      <c r="E502" s="18">
        <v>673161130.66999996</v>
      </c>
      <c r="F502" s="19">
        <f t="shared" si="86"/>
        <v>103.03335654124565</v>
      </c>
      <c r="G502" s="19">
        <f t="shared" si="87"/>
        <v>74.355751252395692</v>
      </c>
      <c r="H502" s="20">
        <f t="shared" si="88"/>
        <v>19818219.919999957</v>
      </c>
      <c r="J502" s="39"/>
    </row>
    <row r="503" spans="1:10" ht="12.75" customHeight="1" x14ac:dyDescent="0.25">
      <c r="A503" s="24" t="s">
        <v>169</v>
      </c>
      <c r="B503" s="25" t="s">
        <v>4</v>
      </c>
      <c r="C503" s="26">
        <v>652714001.20000005</v>
      </c>
      <c r="D503" s="26">
        <v>903910900</v>
      </c>
      <c r="E503" s="26">
        <v>672401176.70000005</v>
      </c>
      <c r="F503" s="27">
        <f t="shared" si="86"/>
        <v>103.01620242001943</v>
      </c>
      <c r="G503" s="27">
        <f t="shared" si="87"/>
        <v>74.387992964793327</v>
      </c>
      <c r="H503" s="28">
        <f t="shared" si="88"/>
        <v>19687175.5</v>
      </c>
      <c r="J503" s="39"/>
    </row>
    <row r="504" spans="1:10" ht="12.75" customHeight="1" x14ac:dyDescent="0.25">
      <c r="A504" s="24" t="s">
        <v>170</v>
      </c>
      <c r="B504" s="25" t="s">
        <v>332</v>
      </c>
      <c r="C504" s="26">
        <v>628909.55000000005</v>
      </c>
      <c r="D504" s="26">
        <v>1414000</v>
      </c>
      <c r="E504" s="26">
        <v>759953.97</v>
      </c>
      <c r="F504" s="27">
        <f t="shared" si="86"/>
        <v>120.83676738570752</v>
      </c>
      <c r="G504" s="27">
        <f t="shared" si="87"/>
        <v>53.744976661951902</v>
      </c>
      <c r="H504" s="28">
        <f t="shared" si="88"/>
        <v>131044.41999999993</v>
      </c>
      <c r="J504" s="39"/>
    </row>
    <row r="505" spans="1:10" ht="12.75" customHeight="1" x14ac:dyDescent="0.25">
      <c r="A505" s="22" t="s">
        <v>389</v>
      </c>
      <c r="B505" s="17" t="s">
        <v>142</v>
      </c>
      <c r="C505" s="18">
        <v>157086059.38</v>
      </c>
      <c r="D505" s="18">
        <v>219021885</v>
      </c>
      <c r="E505" s="18">
        <v>162321926.22999999</v>
      </c>
      <c r="F505" s="19">
        <f t="shared" si="86"/>
        <v>103.333119992102</v>
      </c>
      <c r="G505" s="19">
        <f t="shared" si="87"/>
        <v>74.11219487495508</v>
      </c>
      <c r="H505" s="20">
        <f t="shared" si="88"/>
        <v>5235866.849999994</v>
      </c>
      <c r="J505" s="39"/>
    </row>
    <row r="506" spans="1:10" ht="12.75" customHeight="1" x14ac:dyDescent="0.25">
      <c r="A506" s="24" t="s">
        <v>169</v>
      </c>
      <c r="B506" s="25" t="s">
        <v>4</v>
      </c>
      <c r="C506" s="26">
        <v>157024363.12</v>
      </c>
      <c r="D506" s="26">
        <v>218520871</v>
      </c>
      <c r="E506" s="26">
        <v>162203382.59999999</v>
      </c>
      <c r="F506" s="27">
        <f t="shared" si="86"/>
        <v>103.29822670641377</v>
      </c>
      <c r="G506" s="27">
        <f t="shared" si="87"/>
        <v>74.227867506532135</v>
      </c>
      <c r="H506" s="28">
        <f t="shared" si="88"/>
        <v>5179019.4799999893</v>
      </c>
      <c r="J506" s="39"/>
    </row>
    <row r="507" spans="1:10" ht="12.75" customHeight="1" x14ac:dyDescent="0.25">
      <c r="A507" s="24" t="s">
        <v>170</v>
      </c>
      <c r="B507" s="25" t="s">
        <v>332</v>
      </c>
      <c r="C507" s="26">
        <v>61696.26</v>
      </c>
      <c r="D507" s="26">
        <v>501014</v>
      </c>
      <c r="E507" s="26">
        <v>118543.63</v>
      </c>
      <c r="F507" s="27">
        <f t="shared" si="86"/>
        <v>192.14070674624361</v>
      </c>
      <c r="G507" s="27">
        <f t="shared" si="87"/>
        <v>23.66074201519319</v>
      </c>
      <c r="H507" s="28">
        <f t="shared" si="88"/>
        <v>56847.37</v>
      </c>
      <c r="J507" s="39"/>
    </row>
    <row r="508" spans="1:10" ht="12.75" customHeight="1" x14ac:dyDescent="0.25">
      <c r="A508" s="22" t="s">
        <v>390</v>
      </c>
      <c r="B508" s="17" t="s">
        <v>143</v>
      </c>
      <c r="C508" s="18">
        <v>19814771.050000001</v>
      </c>
      <c r="D508" s="18">
        <v>28520500</v>
      </c>
      <c r="E508" s="18">
        <v>18317085.199999999</v>
      </c>
      <c r="F508" s="19">
        <f t="shared" si="86"/>
        <v>92.441568735662983</v>
      </c>
      <c r="G508" s="19">
        <f t="shared" si="87"/>
        <v>64.224277975491304</v>
      </c>
      <c r="H508" s="20">
        <f t="shared" si="88"/>
        <v>-1497685.8500000015</v>
      </c>
      <c r="J508" s="39"/>
    </row>
    <row r="509" spans="1:10" ht="12.75" customHeight="1" x14ac:dyDescent="0.25">
      <c r="A509" s="24" t="s">
        <v>169</v>
      </c>
      <c r="B509" s="25" t="s">
        <v>4</v>
      </c>
      <c r="C509" s="26">
        <v>19781871.050000001</v>
      </c>
      <c r="D509" s="26">
        <v>28410000</v>
      </c>
      <c r="E509" s="26">
        <v>18281873.969999999</v>
      </c>
      <c r="F509" s="27">
        <f t="shared" si="86"/>
        <v>92.417314438009129</v>
      </c>
      <c r="G509" s="27">
        <f t="shared" si="87"/>
        <v>64.350137170010555</v>
      </c>
      <c r="H509" s="28">
        <f t="shared" si="88"/>
        <v>-1499997.0800000019</v>
      </c>
      <c r="J509" s="39"/>
    </row>
    <row r="510" spans="1:10" ht="12.75" customHeight="1" x14ac:dyDescent="0.25">
      <c r="A510" s="24" t="s">
        <v>170</v>
      </c>
      <c r="B510" s="25" t="s">
        <v>332</v>
      </c>
      <c r="C510" s="26">
        <v>32900</v>
      </c>
      <c r="D510" s="26">
        <v>110500</v>
      </c>
      <c r="E510" s="26">
        <v>35211.230000000003</v>
      </c>
      <c r="F510" s="27">
        <f t="shared" ref="F510" si="92">IF(C510=0,"x",E510/C510*100)</f>
        <v>107.02501519756839</v>
      </c>
      <c r="G510" s="27">
        <f t="shared" ref="G510" si="93">IF(D510=0,"x",E510/D510*100)</f>
        <v>31.865366515837106</v>
      </c>
      <c r="H510" s="28">
        <f t="shared" ref="H510" si="94">+E510-C510</f>
        <v>2311.2300000000032</v>
      </c>
      <c r="J510" s="39"/>
    </row>
    <row r="511" spans="1:10" ht="12.75" customHeight="1" x14ac:dyDescent="0.25">
      <c r="A511" s="22" t="s">
        <v>391</v>
      </c>
      <c r="B511" s="17" t="s">
        <v>107</v>
      </c>
      <c r="C511" s="18">
        <v>4497860.04</v>
      </c>
      <c r="D511" s="18">
        <v>16516008</v>
      </c>
      <c r="E511" s="18">
        <v>3396935.12</v>
      </c>
      <c r="F511" s="27">
        <f t="shared" ref="F511:F513" si="95">IF(C511=0,"x",E511/C511*100)</f>
        <v>75.523361994162897</v>
      </c>
      <c r="G511" s="27">
        <f t="shared" ref="G511:G513" si="96">IF(D511=0,"x",E511/D511*100)</f>
        <v>20.567531330815534</v>
      </c>
      <c r="H511" s="28">
        <f t="shared" ref="H511:H513" si="97">+E511-C511</f>
        <v>-1100924.92</v>
      </c>
      <c r="J511" s="39"/>
    </row>
    <row r="512" spans="1:10" ht="12.75" customHeight="1" x14ac:dyDescent="0.25">
      <c r="A512" s="24" t="s">
        <v>169</v>
      </c>
      <c r="B512" s="25" t="s">
        <v>4</v>
      </c>
      <c r="C512" s="26">
        <v>3537876.17</v>
      </c>
      <c r="D512" s="26">
        <v>16411008</v>
      </c>
      <c r="E512" s="26">
        <v>3333597.79</v>
      </c>
      <c r="F512" s="27">
        <f t="shared" si="95"/>
        <v>94.225960147158005</v>
      </c>
      <c r="G512" s="27">
        <f t="shared" si="96"/>
        <v>20.313181189114037</v>
      </c>
      <c r="H512" s="28">
        <f t="shared" si="97"/>
        <v>-204278.37999999989</v>
      </c>
      <c r="J512" s="39"/>
    </row>
    <row r="513" spans="1:10" ht="12.75" customHeight="1" x14ac:dyDescent="0.25">
      <c r="A513" s="24" t="s">
        <v>170</v>
      </c>
      <c r="B513" s="25" t="s">
        <v>332</v>
      </c>
      <c r="C513" s="26">
        <v>959983.87</v>
      </c>
      <c r="D513" s="26">
        <v>105000</v>
      </c>
      <c r="E513" s="26">
        <v>63337.33</v>
      </c>
      <c r="F513" s="27">
        <f t="shared" si="95"/>
        <v>6.5977493976018584</v>
      </c>
      <c r="G513" s="27">
        <f t="shared" si="96"/>
        <v>60.321266666666673</v>
      </c>
      <c r="H513" s="28">
        <f t="shared" si="97"/>
        <v>-896646.54</v>
      </c>
      <c r="J513" s="39"/>
    </row>
    <row r="514" spans="1:10" ht="12.75" customHeight="1" x14ac:dyDescent="0.25">
      <c r="A514" s="16" t="s">
        <v>308</v>
      </c>
      <c r="B514" s="17" t="s">
        <v>144</v>
      </c>
      <c r="C514" s="30">
        <v>9292692.3699999992</v>
      </c>
      <c r="D514" s="30">
        <v>14625986</v>
      </c>
      <c r="E514" s="30">
        <v>9934750.0800000001</v>
      </c>
      <c r="F514" s="27">
        <f t="shared" ref="F514" si="98">IF(C514=0,"x",E514/C514*100)</f>
        <v>106.90927542240378</v>
      </c>
      <c r="G514" s="27">
        <f t="shared" ref="G514" si="99">IF(D514=0,"x",E514/D514*100)</f>
        <v>67.925335632072944</v>
      </c>
      <c r="H514" s="28">
        <f t="shared" ref="H514" si="100">+E514-C514</f>
        <v>642057.71000000089</v>
      </c>
      <c r="J514" s="39"/>
    </row>
    <row r="515" spans="1:10" ht="12.75" customHeight="1" x14ac:dyDescent="0.25">
      <c r="A515" s="22" t="s">
        <v>309</v>
      </c>
      <c r="B515" s="17" t="s">
        <v>145</v>
      </c>
      <c r="C515" s="18">
        <v>9292692.3699999992</v>
      </c>
      <c r="D515" s="18">
        <v>14625986</v>
      </c>
      <c r="E515" s="18">
        <v>9934750.0800000001</v>
      </c>
      <c r="F515" s="19">
        <f t="shared" si="86"/>
        <v>106.90927542240378</v>
      </c>
      <c r="G515" s="19">
        <f t="shared" si="87"/>
        <v>67.925335632072944</v>
      </c>
      <c r="H515" s="20">
        <f t="shared" si="88"/>
        <v>642057.71000000089</v>
      </c>
      <c r="J515" s="39"/>
    </row>
    <row r="516" spans="1:10" ht="12.75" customHeight="1" x14ac:dyDescent="0.25">
      <c r="A516" s="24" t="s">
        <v>169</v>
      </c>
      <c r="B516" s="25" t="s">
        <v>4</v>
      </c>
      <c r="C516" s="26">
        <v>9257731.4199999999</v>
      </c>
      <c r="D516" s="26">
        <v>14575986</v>
      </c>
      <c r="E516" s="26">
        <v>9923044.0399999991</v>
      </c>
      <c r="F516" s="27">
        <f t="shared" si="86"/>
        <v>107.18656212646964</v>
      </c>
      <c r="G516" s="27">
        <f t="shared" si="87"/>
        <v>68.07802943828294</v>
      </c>
      <c r="H516" s="28">
        <f t="shared" si="88"/>
        <v>665312.61999999918</v>
      </c>
      <c r="J516" s="39"/>
    </row>
    <row r="517" spans="1:10" ht="12.75" customHeight="1" x14ac:dyDescent="0.25">
      <c r="A517" s="24" t="s">
        <v>170</v>
      </c>
      <c r="B517" s="25" t="s">
        <v>332</v>
      </c>
      <c r="C517" s="26">
        <v>34960.949999999997</v>
      </c>
      <c r="D517" s="26">
        <v>50000</v>
      </c>
      <c r="E517" s="26">
        <v>11706.04</v>
      </c>
      <c r="F517" s="27">
        <f t="shared" si="86"/>
        <v>33.4831862406485</v>
      </c>
      <c r="G517" s="27">
        <f t="shared" si="87"/>
        <v>23.412080000000003</v>
      </c>
      <c r="H517" s="28">
        <f t="shared" si="88"/>
        <v>-23254.909999999996</v>
      </c>
      <c r="J517" s="39"/>
    </row>
    <row r="518" spans="1:10" ht="12.75" customHeight="1" x14ac:dyDescent="0.25">
      <c r="A518" s="16" t="s">
        <v>310</v>
      </c>
      <c r="B518" s="17" t="s">
        <v>146</v>
      </c>
      <c r="C518" s="30">
        <v>4005940.35</v>
      </c>
      <c r="D518" s="30">
        <v>6112093</v>
      </c>
      <c r="E518" s="30">
        <v>3930481.12</v>
      </c>
      <c r="F518" s="19">
        <f t="shared" si="86"/>
        <v>98.116316684545751</v>
      </c>
      <c r="G518" s="19">
        <f t="shared" si="87"/>
        <v>64.306631459959789</v>
      </c>
      <c r="H518" s="31">
        <f t="shared" si="88"/>
        <v>-75459.229999999981</v>
      </c>
      <c r="J518" s="39"/>
    </row>
    <row r="519" spans="1:10" ht="12.75" customHeight="1" x14ac:dyDescent="0.25">
      <c r="A519" s="22" t="s">
        <v>311</v>
      </c>
      <c r="B519" s="17" t="s">
        <v>147</v>
      </c>
      <c r="C519" s="18">
        <v>4005940.35</v>
      </c>
      <c r="D519" s="18">
        <v>6112093</v>
      </c>
      <c r="E519" s="18">
        <v>3930481.12</v>
      </c>
      <c r="F519" s="19">
        <f t="shared" si="86"/>
        <v>98.116316684545751</v>
      </c>
      <c r="G519" s="19">
        <f t="shared" si="87"/>
        <v>64.306631459959789</v>
      </c>
      <c r="H519" s="20">
        <f t="shared" si="88"/>
        <v>-75459.229999999981</v>
      </c>
      <c r="J519" s="39"/>
    </row>
    <row r="520" spans="1:10" ht="12.75" customHeight="1" x14ac:dyDescent="0.25">
      <c r="A520" s="24" t="s">
        <v>169</v>
      </c>
      <c r="B520" s="25" t="s">
        <v>4</v>
      </c>
      <c r="C520" s="26">
        <v>3926056.78</v>
      </c>
      <c r="D520" s="26">
        <v>6031835</v>
      </c>
      <c r="E520" s="26">
        <v>3855090.69</v>
      </c>
      <c r="F520" s="27">
        <f t="shared" si="86"/>
        <v>98.192433426803376</v>
      </c>
      <c r="G520" s="27">
        <f t="shared" si="87"/>
        <v>63.912402942056602</v>
      </c>
      <c r="H520" s="28">
        <f t="shared" si="88"/>
        <v>-70966.089999999851</v>
      </c>
      <c r="J520" s="39"/>
    </row>
    <row r="521" spans="1:10" ht="12.75" customHeight="1" x14ac:dyDescent="0.25">
      <c r="A521" s="24" t="s">
        <v>170</v>
      </c>
      <c r="B521" s="25" t="s">
        <v>332</v>
      </c>
      <c r="C521" s="26">
        <v>79883.570000000007</v>
      </c>
      <c r="D521" s="26">
        <v>80258</v>
      </c>
      <c r="E521" s="26">
        <v>75390.429999999993</v>
      </c>
      <c r="F521" s="27">
        <f t="shared" si="86"/>
        <v>94.375389081885032</v>
      </c>
      <c r="G521" s="27">
        <f t="shared" si="87"/>
        <v>93.935096812778781</v>
      </c>
      <c r="H521" s="28">
        <f t="shared" si="88"/>
        <v>-4493.140000000014</v>
      </c>
      <c r="J521" s="39"/>
    </row>
    <row r="522" spans="1:10" ht="12.75" customHeight="1" x14ac:dyDescent="0.25">
      <c r="A522" s="16" t="s">
        <v>312</v>
      </c>
      <c r="B522" s="17" t="s">
        <v>148</v>
      </c>
      <c r="C522" s="30">
        <v>2863027.69</v>
      </c>
      <c r="D522" s="30">
        <v>4163540</v>
      </c>
      <c r="E522" s="30">
        <v>2747446.76</v>
      </c>
      <c r="F522" s="19">
        <f t="shared" si="86"/>
        <v>95.962982460711018</v>
      </c>
      <c r="G522" s="19">
        <f t="shared" si="87"/>
        <v>65.988239815157286</v>
      </c>
      <c r="H522" s="31">
        <f t="shared" si="88"/>
        <v>-115580.93000000017</v>
      </c>
      <c r="J522" s="39"/>
    </row>
    <row r="523" spans="1:10" ht="12.75" customHeight="1" x14ac:dyDescent="0.25">
      <c r="A523" s="22" t="s">
        <v>313</v>
      </c>
      <c r="B523" s="17" t="s">
        <v>149</v>
      </c>
      <c r="C523" s="18">
        <v>2863027.69</v>
      </c>
      <c r="D523" s="18">
        <v>4163540</v>
      </c>
      <c r="E523" s="18">
        <v>2747446.76</v>
      </c>
      <c r="F523" s="19">
        <f t="shared" si="86"/>
        <v>95.962982460711018</v>
      </c>
      <c r="G523" s="19">
        <f t="shared" si="87"/>
        <v>65.988239815157286</v>
      </c>
      <c r="H523" s="20">
        <f t="shared" si="88"/>
        <v>-115580.93000000017</v>
      </c>
      <c r="J523" s="39"/>
    </row>
    <row r="524" spans="1:10" ht="12.75" customHeight="1" x14ac:dyDescent="0.25">
      <c r="A524" s="24" t="s">
        <v>169</v>
      </c>
      <c r="B524" s="25" t="s">
        <v>4</v>
      </c>
      <c r="C524" s="26">
        <v>2841784.14</v>
      </c>
      <c r="D524" s="26">
        <v>4085540</v>
      </c>
      <c r="E524" s="26">
        <v>2704300.96</v>
      </c>
      <c r="F524" s="27">
        <f t="shared" si="86"/>
        <v>95.162082226273526</v>
      </c>
      <c r="G524" s="27">
        <f t="shared" si="87"/>
        <v>66.192007910826973</v>
      </c>
      <c r="H524" s="28">
        <f t="shared" si="88"/>
        <v>-137483.18000000017</v>
      </c>
      <c r="J524" s="39"/>
    </row>
    <row r="525" spans="1:10" ht="12.75" customHeight="1" x14ac:dyDescent="0.25">
      <c r="A525" s="24" t="s">
        <v>170</v>
      </c>
      <c r="B525" s="25" t="s">
        <v>332</v>
      </c>
      <c r="C525" s="26">
        <v>21243.55</v>
      </c>
      <c r="D525" s="26">
        <v>78000</v>
      </c>
      <c r="E525" s="26">
        <v>43145.8</v>
      </c>
      <c r="F525" s="27">
        <f t="shared" si="86"/>
        <v>203.10070586130854</v>
      </c>
      <c r="G525" s="27">
        <f t="shared" si="87"/>
        <v>55.315128205128204</v>
      </c>
      <c r="H525" s="28">
        <f t="shared" si="88"/>
        <v>21902.250000000004</v>
      </c>
      <c r="J525" s="39"/>
    </row>
    <row r="526" spans="1:10" ht="12.75" customHeight="1" x14ac:dyDescent="0.25">
      <c r="A526" s="16" t="s">
        <v>314</v>
      </c>
      <c r="B526" s="17" t="s">
        <v>150</v>
      </c>
      <c r="C526" s="30">
        <v>3044622.62</v>
      </c>
      <c r="D526" s="30">
        <v>5559586</v>
      </c>
      <c r="E526" s="30">
        <v>3666380.64</v>
      </c>
      <c r="F526" s="19">
        <f t="shared" si="86"/>
        <v>120.42151352077914</v>
      </c>
      <c r="G526" s="19">
        <f t="shared" si="87"/>
        <v>65.947008284429813</v>
      </c>
      <c r="H526" s="31">
        <f t="shared" si="88"/>
        <v>621758.02</v>
      </c>
      <c r="J526" s="39"/>
    </row>
    <row r="527" spans="1:10" ht="12.75" customHeight="1" x14ac:dyDescent="0.25">
      <c r="A527" s="22" t="s">
        <v>315</v>
      </c>
      <c r="B527" s="17" t="s">
        <v>151</v>
      </c>
      <c r="C527" s="18">
        <v>3044622.62</v>
      </c>
      <c r="D527" s="18">
        <v>5559586</v>
      </c>
      <c r="E527" s="18">
        <v>3666380.64</v>
      </c>
      <c r="F527" s="19">
        <f t="shared" si="86"/>
        <v>120.42151352077914</v>
      </c>
      <c r="G527" s="19">
        <f t="shared" si="87"/>
        <v>65.947008284429813</v>
      </c>
      <c r="H527" s="20">
        <f t="shared" si="88"/>
        <v>621758.02</v>
      </c>
      <c r="J527" s="39"/>
    </row>
    <row r="528" spans="1:10" ht="12.75" customHeight="1" x14ac:dyDescent="0.25">
      <c r="A528" s="24" t="s">
        <v>169</v>
      </c>
      <c r="B528" s="25" t="s">
        <v>4</v>
      </c>
      <c r="C528" s="26">
        <v>3015331.24</v>
      </c>
      <c r="D528" s="26">
        <v>5300806</v>
      </c>
      <c r="E528" s="26">
        <v>3416821.41</v>
      </c>
      <c r="F528" s="27">
        <f t="shared" si="86"/>
        <v>113.31496071390153</v>
      </c>
      <c r="G528" s="27">
        <f t="shared" si="87"/>
        <v>64.458525929830301</v>
      </c>
      <c r="H528" s="28">
        <f t="shared" si="88"/>
        <v>401490.16999999993</v>
      </c>
      <c r="J528" s="39"/>
    </row>
    <row r="529" spans="1:10" ht="12.75" customHeight="1" x14ac:dyDescent="0.25">
      <c r="A529" s="24" t="s">
        <v>170</v>
      </c>
      <c r="B529" s="25" t="s">
        <v>332</v>
      </c>
      <c r="C529" s="26">
        <v>29291.38</v>
      </c>
      <c r="D529" s="26">
        <v>258780</v>
      </c>
      <c r="E529" s="26">
        <v>249559.23</v>
      </c>
      <c r="F529" s="27">
        <f t="shared" si="86"/>
        <v>851.98863966122451</v>
      </c>
      <c r="G529" s="27">
        <f t="shared" si="87"/>
        <v>96.436830512404356</v>
      </c>
      <c r="H529" s="28">
        <f t="shared" si="88"/>
        <v>220267.85</v>
      </c>
      <c r="J529" s="39"/>
    </row>
    <row r="530" spans="1:10" ht="12.75" customHeight="1" x14ac:dyDescent="0.25">
      <c r="A530" s="16" t="s">
        <v>316</v>
      </c>
      <c r="B530" s="17" t="s">
        <v>152</v>
      </c>
      <c r="C530" s="30">
        <v>63003652.899999999</v>
      </c>
      <c r="D530" s="30">
        <v>230321979</v>
      </c>
      <c r="E530" s="30">
        <v>69883500.109999999</v>
      </c>
      <c r="F530" s="19">
        <f t="shared" si="86"/>
        <v>110.91975924145186</v>
      </c>
      <c r="G530" s="19">
        <f t="shared" si="87"/>
        <v>30.341654936023275</v>
      </c>
      <c r="H530" s="31">
        <f t="shared" si="88"/>
        <v>6879847.2100000009</v>
      </c>
      <c r="J530" s="39"/>
    </row>
    <row r="531" spans="1:10" ht="12.75" customHeight="1" x14ac:dyDescent="0.25">
      <c r="A531" s="22" t="s">
        <v>317</v>
      </c>
      <c r="B531" s="17" t="s">
        <v>153</v>
      </c>
      <c r="C531" s="18">
        <v>63003652.899999999</v>
      </c>
      <c r="D531" s="18">
        <v>230321979</v>
      </c>
      <c r="E531" s="18">
        <v>69883500.109999999</v>
      </c>
      <c r="F531" s="19">
        <f t="shared" si="86"/>
        <v>110.91975924145186</v>
      </c>
      <c r="G531" s="19">
        <f t="shared" si="87"/>
        <v>30.341654936023275</v>
      </c>
      <c r="H531" s="20">
        <f t="shared" si="88"/>
        <v>6879847.2100000009</v>
      </c>
      <c r="J531" s="39"/>
    </row>
    <row r="532" spans="1:10" ht="12.75" customHeight="1" x14ac:dyDescent="0.25">
      <c r="A532" s="24" t="s">
        <v>169</v>
      </c>
      <c r="B532" s="25" t="s">
        <v>4</v>
      </c>
      <c r="C532" s="26">
        <v>61402279.359999999</v>
      </c>
      <c r="D532" s="26">
        <v>197339597</v>
      </c>
      <c r="E532" s="26">
        <v>67255124.340000004</v>
      </c>
      <c r="F532" s="27">
        <f t="shared" si="86"/>
        <v>109.53196695791196</v>
      </c>
      <c r="G532" s="27">
        <f t="shared" si="87"/>
        <v>34.080906904862083</v>
      </c>
      <c r="H532" s="28">
        <f t="shared" si="88"/>
        <v>5852844.9800000042</v>
      </c>
      <c r="J532" s="39"/>
    </row>
    <row r="533" spans="1:10" ht="12.75" customHeight="1" x14ac:dyDescent="0.25">
      <c r="A533" s="24" t="s">
        <v>170</v>
      </c>
      <c r="B533" s="25" t="s">
        <v>332</v>
      </c>
      <c r="C533" s="26">
        <v>1601373.54</v>
      </c>
      <c r="D533" s="26">
        <v>32982382</v>
      </c>
      <c r="E533" s="26">
        <v>2628375.77</v>
      </c>
      <c r="F533" s="27">
        <f t="shared" si="86"/>
        <v>164.13258395664511</v>
      </c>
      <c r="G533" s="27">
        <f t="shared" si="87"/>
        <v>7.9690295564462259</v>
      </c>
      <c r="H533" s="28">
        <f t="shared" si="88"/>
        <v>1027002.23</v>
      </c>
      <c r="J533" s="39"/>
    </row>
    <row r="534" spans="1:10" ht="12.75" customHeight="1" x14ac:dyDescent="0.25">
      <c r="A534" s="16" t="s">
        <v>318</v>
      </c>
      <c r="B534" s="17" t="s">
        <v>154</v>
      </c>
      <c r="C534" s="30">
        <v>45678743.740000002</v>
      </c>
      <c r="D534" s="30">
        <v>91460921</v>
      </c>
      <c r="E534" s="30">
        <v>50525781</v>
      </c>
      <c r="F534" s="19">
        <f t="shared" si="86"/>
        <v>110.61114396575564</v>
      </c>
      <c r="G534" s="19">
        <f t="shared" si="87"/>
        <v>55.243026691148231</v>
      </c>
      <c r="H534" s="31">
        <f t="shared" si="88"/>
        <v>4847037.2599999979</v>
      </c>
      <c r="J534" s="39"/>
    </row>
    <row r="535" spans="1:10" ht="12.75" customHeight="1" x14ac:dyDescent="0.25">
      <c r="A535" s="22" t="s">
        <v>319</v>
      </c>
      <c r="B535" s="17" t="s">
        <v>155</v>
      </c>
      <c r="C535" s="18">
        <v>45678743.740000002</v>
      </c>
      <c r="D535" s="18">
        <v>91460921</v>
      </c>
      <c r="E535" s="18">
        <v>50525781</v>
      </c>
      <c r="F535" s="19">
        <f t="shared" si="86"/>
        <v>110.61114396575564</v>
      </c>
      <c r="G535" s="19">
        <f t="shared" si="87"/>
        <v>55.243026691148231</v>
      </c>
      <c r="H535" s="20">
        <f t="shared" si="88"/>
        <v>4847037.2599999979</v>
      </c>
      <c r="J535" s="39"/>
    </row>
    <row r="536" spans="1:10" ht="12.75" customHeight="1" x14ac:dyDescent="0.25">
      <c r="A536" s="24" t="s">
        <v>169</v>
      </c>
      <c r="B536" s="25" t="s">
        <v>4</v>
      </c>
      <c r="C536" s="26">
        <v>44325683.380000003</v>
      </c>
      <c r="D536" s="26">
        <v>75152378</v>
      </c>
      <c r="E536" s="26">
        <v>49367822.43</v>
      </c>
      <c r="F536" s="27">
        <f t="shared" si="86"/>
        <v>111.3752088304521</v>
      </c>
      <c r="G536" s="27">
        <f t="shared" si="87"/>
        <v>65.69029981992054</v>
      </c>
      <c r="H536" s="28">
        <f t="shared" si="88"/>
        <v>5042139.049999997</v>
      </c>
      <c r="J536" s="39"/>
    </row>
    <row r="537" spans="1:10" ht="12.75" customHeight="1" x14ac:dyDescent="0.25">
      <c r="A537" s="24" t="s">
        <v>170</v>
      </c>
      <c r="B537" s="25" t="s">
        <v>332</v>
      </c>
      <c r="C537" s="26">
        <v>1353060.36</v>
      </c>
      <c r="D537" s="26">
        <v>16308543</v>
      </c>
      <c r="E537" s="26">
        <v>1157958.57</v>
      </c>
      <c r="F537" s="27">
        <f t="shared" si="86"/>
        <v>85.580703140250151</v>
      </c>
      <c r="G537" s="27">
        <f t="shared" si="87"/>
        <v>7.1003189555314661</v>
      </c>
      <c r="H537" s="28">
        <f t="shared" si="88"/>
        <v>-195101.79000000004</v>
      </c>
      <c r="J537" s="39"/>
    </row>
    <row r="538" spans="1:10" ht="12.75" customHeight="1" x14ac:dyDescent="0.25">
      <c r="A538" s="16" t="s">
        <v>320</v>
      </c>
      <c r="B538" s="17" t="s">
        <v>156</v>
      </c>
      <c r="C538" s="30">
        <v>7197898.4199999999</v>
      </c>
      <c r="D538" s="30">
        <v>10930398</v>
      </c>
      <c r="E538" s="30">
        <v>7785657.0300000003</v>
      </c>
      <c r="F538" s="19">
        <f t="shared" si="86"/>
        <v>108.16569748146017</v>
      </c>
      <c r="G538" s="19">
        <f t="shared" si="87"/>
        <v>71.229401070299545</v>
      </c>
      <c r="H538" s="31">
        <f t="shared" si="88"/>
        <v>587758.61000000034</v>
      </c>
      <c r="J538" s="39"/>
    </row>
    <row r="539" spans="1:10" ht="12.75" customHeight="1" x14ac:dyDescent="0.25">
      <c r="A539" s="22" t="s">
        <v>321</v>
      </c>
      <c r="B539" s="17" t="s">
        <v>157</v>
      </c>
      <c r="C539" s="18">
        <v>7197898.4199999999</v>
      </c>
      <c r="D539" s="18">
        <v>10930398</v>
      </c>
      <c r="E539" s="18">
        <v>7785657.0300000003</v>
      </c>
      <c r="F539" s="19">
        <f t="shared" si="86"/>
        <v>108.16569748146017</v>
      </c>
      <c r="G539" s="19">
        <f t="shared" si="87"/>
        <v>71.229401070299545</v>
      </c>
      <c r="H539" s="20">
        <f t="shared" si="88"/>
        <v>587758.61000000034</v>
      </c>
      <c r="J539" s="39"/>
    </row>
    <row r="540" spans="1:10" ht="12.75" customHeight="1" x14ac:dyDescent="0.25">
      <c r="A540" s="24" t="s">
        <v>169</v>
      </c>
      <c r="B540" s="25" t="s">
        <v>4</v>
      </c>
      <c r="C540" s="26">
        <v>7178898.4199999999</v>
      </c>
      <c r="D540" s="26">
        <v>10752898</v>
      </c>
      <c r="E540" s="26">
        <v>7662503.3399999999</v>
      </c>
      <c r="F540" s="27">
        <f t="shared" si="86"/>
        <v>106.73647810160824</v>
      </c>
      <c r="G540" s="27">
        <f t="shared" si="87"/>
        <v>71.259890496496851</v>
      </c>
      <c r="H540" s="28">
        <f t="shared" si="88"/>
        <v>483604.91999999993</v>
      </c>
      <c r="J540" s="39"/>
    </row>
    <row r="541" spans="1:10" ht="12.75" customHeight="1" x14ac:dyDescent="0.25">
      <c r="A541" s="24" t="s">
        <v>170</v>
      </c>
      <c r="B541" s="25" t="s">
        <v>332</v>
      </c>
      <c r="C541" s="26">
        <v>19000</v>
      </c>
      <c r="D541" s="26">
        <v>177500</v>
      </c>
      <c r="E541" s="26">
        <v>123153.69</v>
      </c>
      <c r="F541" s="27">
        <f t="shared" si="86"/>
        <v>648.17731578947371</v>
      </c>
      <c r="G541" s="27">
        <f t="shared" si="87"/>
        <v>69.382360563380288</v>
      </c>
      <c r="H541" s="28">
        <f t="shared" si="88"/>
        <v>104153.69</v>
      </c>
      <c r="J541" s="39"/>
    </row>
    <row r="542" spans="1:10" ht="12.75" customHeight="1" x14ac:dyDescent="0.25">
      <c r="A542" s="16" t="s">
        <v>344</v>
      </c>
      <c r="B542" s="17" t="s">
        <v>345</v>
      </c>
      <c r="C542" s="30">
        <v>216092563.38999999</v>
      </c>
      <c r="D542" s="30">
        <v>354744090</v>
      </c>
      <c r="E542" s="30">
        <v>232596618.55000001</v>
      </c>
      <c r="F542" s="19">
        <f t="shared" ref="F542:F545" si="101">IF(C542=0,"x",E542/C542*100)</f>
        <v>107.6374933505758</v>
      </c>
      <c r="G542" s="19">
        <f t="shared" ref="G542:G545" si="102">IF(D542=0,"x",E542/D542*100)</f>
        <v>65.567440052348729</v>
      </c>
      <c r="H542" s="31">
        <f t="shared" ref="H542:H545" si="103">+E542-C542</f>
        <v>16504055.160000026</v>
      </c>
      <c r="J542" s="39"/>
    </row>
    <row r="543" spans="1:10" ht="12.75" customHeight="1" x14ac:dyDescent="0.25">
      <c r="A543" s="22" t="s">
        <v>346</v>
      </c>
      <c r="B543" s="17" t="s">
        <v>347</v>
      </c>
      <c r="C543" s="18">
        <v>216092563.38999999</v>
      </c>
      <c r="D543" s="18">
        <v>354744090</v>
      </c>
      <c r="E543" s="18">
        <v>232596618.55000001</v>
      </c>
      <c r="F543" s="19">
        <f t="shared" si="101"/>
        <v>107.6374933505758</v>
      </c>
      <c r="G543" s="19">
        <f t="shared" si="102"/>
        <v>65.567440052348729</v>
      </c>
      <c r="H543" s="20">
        <f t="shared" si="103"/>
        <v>16504055.160000026</v>
      </c>
      <c r="J543" s="39"/>
    </row>
    <row r="544" spans="1:10" ht="12.75" customHeight="1" x14ac:dyDescent="0.25">
      <c r="A544" s="24" t="s">
        <v>169</v>
      </c>
      <c r="B544" s="25" t="s">
        <v>4</v>
      </c>
      <c r="C544" s="26">
        <v>215098305.47999999</v>
      </c>
      <c r="D544" s="26">
        <v>348594090</v>
      </c>
      <c r="E544" s="26">
        <v>230173871.65000001</v>
      </c>
      <c r="F544" s="27">
        <f t="shared" si="101"/>
        <v>107.00868662649773</v>
      </c>
      <c r="G544" s="27">
        <f t="shared" si="102"/>
        <v>66.029195058929417</v>
      </c>
      <c r="H544" s="28">
        <f t="shared" si="103"/>
        <v>15075566.170000017</v>
      </c>
      <c r="J544" s="39"/>
    </row>
    <row r="545" spans="1:10" ht="12.75" customHeight="1" x14ac:dyDescent="0.25">
      <c r="A545" s="24" t="s">
        <v>170</v>
      </c>
      <c r="B545" s="25" t="s">
        <v>332</v>
      </c>
      <c r="C545" s="26">
        <v>994257.91</v>
      </c>
      <c r="D545" s="26">
        <v>6150000</v>
      </c>
      <c r="E545" s="26">
        <v>2422746.9</v>
      </c>
      <c r="F545" s="27">
        <f t="shared" si="101"/>
        <v>243.67388739205501</v>
      </c>
      <c r="G545" s="27">
        <f t="shared" si="102"/>
        <v>39.394258536585362</v>
      </c>
      <c r="H545" s="28">
        <f t="shared" si="103"/>
        <v>1428488.9899999998</v>
      </c>
      <c r="J545" s="39"/>
    </row>
    <row r="546" spans="1:10" ht="12.75" customHeight="1" x14ac:dyDescent="0.25">
      <c r="A546" s="16" t="s">
        <v>322</v>
      </c>
      <c r="B546" s="17" t="s">
        <v>158</v>
      </c>
      <c r="C546" s="30">
        <v>18033525.609999999</v>
      </c>
      <c r="D546" s="30">
        <v>27216000</v>
      </c>
      <c r="E546" s="30">
        <v>18671115.879999999</v>
      </c>
      <c r="F546" s="19">
        <f t="shared" si="86"/>
        <v>103.53558302346848</v>
      </c>
      <c r="G546" s="19">
        <f t="shared" si="87"/>
        <v>68.60345340975897</v>
      </c>
      <c r="H546" s="31">
        <f t="shared" si="88"/>
        <v>637590.26999999955</v>
      </c>
      <c r="J546" s="39"/>
    </row>
    <row r="547" spans="1:10" ht="12.75" customHeight="1" x14ac:dyDescent="0.25">
      <c r="A547" s="16" t="s">
        <v>323</v>
      </c>
      <c r="B547" s="17" t="s">
        <v>159</v>
      </c>
      <c r="C547" s="30">
        <v>19436595.34</v>
      </c>
      <c r="D547" s="30">
        <v>27361000</v>
      </c>
      <c r="E547" s="30">
        <v>16858054.370000001</v>
      </c>
      <c r="F547" s="19">
        <f t="shared" si="86"/>
        <v>86.733576920781857</v>
      </c>
      <c r="G547" s="19">
        <f t="shared" si="87"/>
        <v>61.613443843426772</v>
      </c>
      <c r="H547" s="31">
        <f t="shared" si="88"/>
        <v>-2578540.9699999988</v>
      </c>
      <c r="J547" s="39"/>
    </row>
    <row r="548" spans="1:10" ht="12.75" customHeight="1" x14ac:dyDescent="0.25">
      <c r="A548" s="16" t="s">
        <v>324</v>
      </c>
      <c r="B548" s="17" t="s">
        <v>160</v>
      </c>
      <c r="C548" s="30">
        <v>9524137.9900000002</v>
      </c>
      <c r="D548" s="30">
        <v>15038214</v>
      </c>
      <c r="E548" s="30">
        <v>9824220.9800000004</v>
      </c>
      <c r="F548" s="19">
        <f t="shared" si="86"/>
        <v>103.15076272850179</v>
      </c>
      <c r="G548" s="19">
        <f t="shared" si="87"/>
        <v>65.328375962730675</v>
      </c>
      <c r="H548" s="31">
        <f t="shared" si="88"/>
        <v>300082.99000000022</v>
      </c>
      <c r="J548" s="39"/>
    </row>
    <row r="549" spans="1:10" ht="12.75" customHeight="1" x14ac:dyDescent="0.25">
      <c r="A549" s="16" t="s">
        <v>325</v>
      </c>
      <c r="B549" s="17" t="s">
        <v>161</v>
      </c>
      <c r="C549" s="30">
        <v>7702866.6799999997</v>
      </c>
      <c r="D549" s="30">
        <v>9653533</v>
      </c>
      <c r="E549" s="30">
        <v>6959922.5800000001</v>
      </c>
      <c r="F549" s="19">
        <f t="shared" si="86"/>
        <v>90.354966133205878</v>
      </c>
      <c r="G549" s="19">
        <f t="shared" si="87"/>
        <v>72.097154275020344</v>
      </c>
      <c r="H549" s="31">
        <f t="shared" si="88"/>
        <v>-742944.09999999963</v>
      </c>
      <c r="J549" s="39"/>
    </row>
    <row r="550" spans="1:10" ht="12.75" customHeight="1" x14ac:dyDescent="0.25">
      <c r="A550" s="22" t="s">
        <v>326</v>
      </c>
      <c r="B550" s="17" t="s">
        <v>162</v>
      </c>
      <c r="C550" s="18">
        <v>7702866.6799999997</v>
      </c>
      <c r="D550" s="18">
        <v>9653533</v>
      </c>
      <c r="E550" s="18">
        <v>6959922.5800000001</v>
      </c>
      <c r="F550" s="19">
        <f t="shared" si="86"/>
        <v>90.354966133205878</v>
      </c>
      <c r="G550" s="19">
        <f t="shared" si="87"/>
        <v>72.097154275020344</v>
      </c>
      <c r="H550" s="20">
        <f t="shared" si="88"/>
        <v>-742944.09999999963</v>
      </c>
      <c r="J550" s="39"/>
    </row>
    <row r="551" spans="1:10" ht="12.75" customHeight="1" x14ac:dyDescent="0.25">
      <c r="A551" s="24" t="s">
        <v>169</v>
      </c>
      <c r="B551" s="25" t="s">
        <v>4</v>
      </c>
      <c r="C551" s="26">
        <v>7667194.1799999997</v>
      </c>
      <c r="D551" s="26">
        <v>9527962</v>
      </c>
      <c r="E551" s="26">
        <v>6850785.9299999997</v>
      </c>
      <c r="F551" s="27">
        <f t="shared" si="86"/>
        <v>89.351929391202674</v>
      </c>
      <c r="G551" s="27">
        <f t="shared" si="87"/>
        <v>71.901902316570954</v>
      </c>
      <c r="H551" s="28">
        <f t="shared" si="88"/>
        <v>-816408.25</v>
      </c>
      <c r="J551" s="39"/>
    </row>
    <row r="552" spans="1:10" ht="12.75" customHeight="1" x14ac:dyDescent="0.25">
      <c r="A552" s="24" t="s">
        <v>170</v>
      </c>
      <c r="B552" s="25" t="s">
        <v>332</v>
      </c>
      <c r="C552" s="26">
        <v>35672.5</v>
      </c>
      <c r="D552" s="26">
        <v>125571</v>
      </c>
      <c r="E552" s="26">
        <v>109136.65</v>
      </c>
      <c r="F552" s="27">
        <f t="shared" si="86"/>
        <v>305.94057046744689</v>
      </c>
      <c r="G552" s="27">
        <f t="shared" si="87"/>
        <v>86.912304592620899</v>
      </c>
      <c r="H552" s="28">
        <f t="shared" si="88"/>
        <v>73464.149999999994</v>
      </c>
      <c r="J552" s="39"/>
    </row>
    <row r="553" spans="1:10" ht="12.75" customHeight="1" x14ac:dyDescent="0.25">
      <c r="A553" s="16" t="s">
        <v>327</v>
      </c>
      <c r="B553" s="17" t="s">
        <v>163</v>
      </c>
      <c r="C553" s="30">
        <v>4973497.16</v>
      </c>
      <c r="D553" s="30">
        <v>5020984</v>
      </c>
      <c r="E553" s="30">
        <v>3494852.92</v>
      </c>
      <c r="F553" s="19">
        <f t="shared" ref="F553:F556" si="104">IF(C553=0,"x",E553/C553*100)</f>
        <v>70.269526805158563</v>
      </c>
      <c r="G553" s="19">
        <f t="shared" ref="G553:G556" si="105">IF(D553=0,"x",E553/D553*100)</f>
        <v>69.604940386187252</v>
      </c>
      <c r="H553" s="31">
        <f t="shared" ref="H553:H556" si="106">+E553-C553</f>
        <v>-1478644.2400000002</v>
      </c>
      <c r="J553" s="39"/>
    </row>
    <row r="554" spans="1:10" ht="12.75" customHeight="1" x14ac:dyDescent="0.25">
      <c r="A554" s="22" t="s">
        <v>328</v>
      </c>
      <c r="B554" s="17" t="s">
        <v>164</v>
      </c>
      <c r="C554" s="18">
        <v>4973497.16</v>
      </c>
      <c r="D554" s="18">
        <v>5020984</v>
      </c>
      <c r="E554" s="18">
        <v>3494852.92</v>
      </c>
      <c r="F554" s="19">
        <f t="shared" si="104"/>
        <v>70.269526805158563</v>
      </c>
      <c r="G554" s="19">
        <f t="shared" si="105"/>
        <v>69.604940386187252</v>
      </c>
      <c r="H554" s="20">
        <f t="shared" si="106"/>
        <v>-1478644.2400000002</v>
      </c>
      <c r="J554" s="39"/>
    </row>
    <row r="555" spans="1:10" ht="12.75" customHeight="1" x14ac:dyDescent="0.25">
      <c r="A555" s="24" t="s">
        <v>169</v>
      </c>
      <c r="B555" s="25" t="s">
        <v>4</v>
      </c>
      <c r="C555" s="26">
        <v>4825963.2699999996</v>
      </c>
      <c r="D555" s="26">
        <v>4894837</v>
      </c>
      <c r="E555" s="26">
        <v>3443036.42</v>
      </c>
      <c r="F555" s="27">
        <f t="shared" si="104"/>
        <v>71.344024547455788</v>
      </c>
      <c r="G555" s="27">
        <f t="shared" si="105"/>
        <v>70.340164953398855</v>
      </c>
      <c r="H555" s="28">
        <f t="shared" si="106"/>
        <v>-1382926.8499999996</v>
      </c>
      <c r="J555" s="39"/>
    </row>
    <row r="556" spans="1:10" ht="12.75" customHeight="1" thickBot="1" x14ac:dyDescent="0.3">
      <c r="A556" s="32" t="s">
        <v>170</v>
      </c>
      <c r="B556" s="33" t="s">
        <v>332</v>
      </c>
      <c r="C556" s="34">
        <v>147533.89000000001</v>
      </c>
      <c r="D556" s="34">
        <v>126147</v>
      </c>
      <c r="E556" s="34">
        <v>51816.5</v>
      </c>
      <c r="F556" s="35">
        <f t="shared" si="104"/>
        <v>35.121760837459107</v>
      </c>
      <c r="G556" s="35">
        <f t="shared" si="105"/>
        <v>41.076284017852188</v>
      </c>
      <c r="H556" s="36">
        <f t="shared" si="106"/>
        <v>-95717.390000000014</v>
      </c>
      <c r="J556" s="39"/>
    </row>
    <row r="557" spans="1:10" ht="12.75" customHeight="1" x14ac:dyDescent="0.25">
      <c r="A557" s="1"/>
      <c r="B557" s="2"/>
      <c r="C557" s="1"/>
      <c r="D557" s="1"/>
      <c r="E557" s="1"/>
      <c r="F557" s="3"/>
      <c r="G557" s="3"/>
      <c r="H557" s="1"/>
    </row>
    <row r="558" spans="1:10" ht="12.75" customHeight="1" x14ac:dyDescent="0.25">
      <c r="A558" s="37" t="s">
        <v>165</v>
      </c>
      <c r="B558" s="2"/>
      <c r="C558" s="1"/>
      <c r="D558" s="1"/>
      <c r="E558" s="1"/>
      <c r="F558" s="3"/>
      <c r="G558" s="3"/>
      <c r="H558" s="1"/>
    </row>
    <row r="559" spans="1:10" ht="12.75" customHeight="1" x14ac:dyDescent="0.25">
      <c r="A559" s="38" t="s">
        <v>166</v>
      </c>
      <c r="B559" s="2"/>
      <c r="C559" s="1"/>
      <c r="D559" s="1"/>
      <c r="E559" s="1"/>
      <c r="F559" s="3"/>
      <c r="G559" s="3"/>
      <c r="H559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2021-10-15T11:47:56Z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siječanj-prosinac 2020..xlsx</vt:lpwstr>
  </property>
</Properties>
</file>